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\Desktop\ЛАГЕРЬ 26 пит\"/>
    </mc:Choice>
  </mc:AlternateContent>
  <bookViews>
    <workbookView xWindow="0" yWindow="0" windowWidth="20736" windowHeight="99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H233" i="1" l="1"/>
  <c r="I233" i="1"/>
  <c r="J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I176" i="1" l="1"/>
  <c r="I62" i="1"/>
  <c r="F138" i="1"/>
  <c r="G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F234" i="1" l="1"/>
  <c r="L234" i="1"/>
  <c r="I234" i="1"/>
  <c r="J234" i="1"/>
  <c r="H234" i="1"/>
  <c r="G234" i="1"/>
</calcChain>
</file>

<file path=xl/sharedStrings.xml><?xml version="1.0" encoding="utf-8"?>
<sst xmlns="http://schemas.openxmlformats.org/spreadsheetml/2006/main" count="447" uniqueCount="141">
  <si>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</si>
  <si>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</si>
  <si>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</si>
  <si>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</si>
  <si>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</si>
  <si>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</si>
  <si>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</si>
  <si>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</si>
  <si>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</si>
  <si>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</si>
  <si>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</si>
  <si>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</si>
  <si>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</si>
  <si>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</si>
  <si>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</si>
  <si>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</si>
  <si>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</si>
  <si>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</si>
  <si>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</si>
  <si>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</si>
  <si>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</si>
  <si>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</si>
  <si>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</si>
  <si>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</si>
  <si>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</si>
  <si>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</si>
  <si>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</si>
  <si>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</si>
  <si>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</si>
  <si>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</si>
  <si>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</si>
  <si>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</si>
  <si>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</si>
  <si>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</si>
  <si>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</si>
  <si>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</si>
  <si>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</si>
  <si>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</si>
  <si>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</si>
  <si>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"ДОНРЕСУРС"</t>
  </si>
  <si>
    <t>Сударкина М.А.</t>
  </si>
  <si>
    <t>Пюре картофельное</t>
  </si>
  <si>
    <t>Напиток из плодов шиповника</t>
  </si>
  <si>
    <t>Картофель отварной</t>
  </si>
  <si>
    <t>Рис припущенный</t>
  </si>
  <si>
    <t>Каша жидкая молочная из гречневой крупы (с маслом или сахаром)</t>
  </si>
  <si>
    <t>Чай с сахаром</t>
  </si>
  <si>
    <t>Хлеб пшеничный</t>
  </si>
  <si>
    <t>Хлеб ржано-пшеничный</t>
  </si>
  <si>
    <t>Масло (порциями)</t>
  </si>
  <si>
    <t xml:space="preserve">Сыр (порциями) </t>
  </si>
  <si>
    <t>н</t>
  </si>
  <si>
    <t>Овощи натуральные свежие (помидоры)</t>
  </si>
  <si>
    <t>Суп картофельный с бобовыми на курином бульоне</t>
  </si>
  <si>
    <t xml:space="preserve">Биточки ( из птицы) </t>
  </si>
  <si>
    <t>Рагу из овощей</t>
  </si>
  <si>
    <t>Компот из смеси сухофруктов</t>
  </si>
  <si>
    <t>71</t>
  </si>
  <si>
    <t>102</t>
  </si>
  <si>
    <t>295</t>
  </si>
  <si>
    <t>143</t>
  </si>
  <si>
    <t>349</t>
  </si>
  <si>
    <t>Н</t>
  </si>
  <si>
    <t>Н/1</t>
  </si>
  <si>
    <t>Омлет натуральный</t>
  </si>
  <si>
    <t>Горошек зеленый консервированный</t>
  </si>
  <si>
    <t>Йогурт 1,5% жирности</t>
  </si>
  <si>
    <t>Кофейный напиток</t>
  </si>
  <si>
    <t>381/1</t>
  </si>
  <si>
    <t>Овощи натуральные свежие (огурцы)</t>
  </si>
  <si>
    <t>Борщ с капустой и картофелем со сметаной на бульоне</t>
  </si>
  <si>
    <t xml:space="preserve">Рыба припущенная </t>
  </si>
  <si>
    <t>Кисель из яблок</t>
  </si>
  <si>
    <t>82</t>
  </si>
  <si>
    <t>227</t>
  </si>
  <si>
    <t>310</t>
  </si>
  <si>
    <t>352</t>
  </si>
  <si>
    <t>Рыба припущенная в сметанном соусе</t>
  </si>
  <si>
    <t>Чай с лимоном</t>
  </si>
  <si>
    <t>Салат из свеклы с сыром и чесноком</t>
  </si>
  <si>
    <t>Суп с крупой (рисовой) на курином бульоне</t>
  </si>
  <si>
    <t>Бефстроганов</t>
  </si>
  <si>
    <t>Макаронные изделия отварные с маслом</t>
  </si>
  <si>
    <t>50</t>
  </si>
  <si>
    <t>115</t>
  </si>
  <si>
    <t>250</t>
  </si>
  <si>
    <t>203</t>
  </si>
  <si>
    <t>388</t>
  </si>
  <si>
    <t>Запеканка творожно-морковная со сметанным соусом</t>
  </si>
  <si>
    <t>Какао с молоком</t>
  </si>
  <si>
    <t>Фрукты свежие (яблоко)</t>
  </si>
  <si>
    <t>Овощи натуральные свежие (огурцы/перец)</t>
  </si>
  <si>
    <t>Щи из свежей капусты с картофелем на бульоне</t>
  </si>
  <si>
    <t xml:space="preserve">Плов из птицы </t>
  </si>
  <si>
    <t>Компот из свежих яблок</t>
  </si>
  <si>
    <t>н/1</t>
  </si>
  <si>
    <t>Макароны отварные с сыром</t>
  </si>
  <si>
    <t>Суп с макаронными изделиями и картофелем на курином бульоне</t>
  </si>
  <si>
    <t>Печень по-строгановски</t>
  </si>
  <si>
    <t>Картофельное пюре (с маслом)</t>
  </si>
  <si>
    <t>112</t>
  </si>
  <si>
    <t>255</t>
  </si>
  <si>
    <t>128</t>
  </si>
  <si>
    <t>Каша пшеничная вязкая молочная (с маслом и сахаром)</t>
  </si>
  <si>
    <t>Яйца вареные</t>
  </si>
  <si>
    <t>Салат из белокочанной капусты</t>
  </si>
  <si>
    <t>Суп овощной на курином бульоне со сметаной</t>
  </si>
  <si>
    <t>Тефтели 2-й вариант</t>
  </si>
  <si>
    <t>45</t>
  </si>
  <si>
    <t>39</t>
  </si>
  <si>
    <t>279</t>
  </si>
  <si>
    <t>305</t>
  </si>
  <si>
    <t>342</t>
  </si>
  <si>
    <t>Каша молочная из овсяной крупы (с маслом и сахаром)</t>
  </si>
  <si>
    <t>Фрукты свежие (груши)</t>
  </si>
  <si>
    <t>173/1</t>
  </si>
  <si>
    <t>338/1</t>
  </si>
  <si>
    <t>Котлеты в сметанно-томатном соусе</t>
  </si>
  <si>
    <t>Пудинг творожный с изюмом запеченный с повидлом</t>
  </si>
  <si>
    <t>Сыр (порциями)</t>
  </si>
  <si>
    <t>Икра кабачковая (промышленного производства)</t>
  </si>
  <si>
    <t>Жаркое по-домашнему</t>
  </si>
  <si>
    <t>Биточки ( из птицы) со сметанным соусом</t>
  </si>
  <si>
    <t>295/330</t>
  </si>
  <si>
    <t>Салат витаминный (2 вариант)</t>
  </si>
  <si>
    <t>Гренки из пшеничного хлеба (1 вариант)</t>
  </si>
  <si>
    <t>Каша рисовая молочная (с маслом и сахаром)</t>
  </si>
  <si>
    <t>Суп рыбный из консервов</t>
  </si>
  <si>
    <t>Котлеты рубленые запеченые с соусом сметанным</t>
  </si>
  <si>
    <t>Каша рассыпчатая гречневая</t>
  </si>
  <si>
    <t>42</t>
  </si>
  <si>
    <t>302</t>
  </si>
  <si>
    <t>Запеканка творожно-морковная со сгущеным молоком</t>
  </si>
  <si>
    <t>Какао с молоком сгущенным</t>
  </si>
  <si>
    <t>Фрукты свежие (банан)</t>
  </si>
  <si>
    <t>338/3</t>
  </si>
  <si>
    <t>Овощи натуральные свежие (перец/редис)</t>
  </si>
  <si>
    <t>Суп овощной на курином бульоне</t>
  </si>
  <si>
    <t>Гуляш из отварного мяса</t>
  </si>
  <si>
    <t>Омлет с сыром</t>
  </si>
  <si>
    <t xml:space="preserve">Шницель рыбный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</si>
</sst>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tabSelected="1" workbookViewId="0">
      <pane xSplit="4" ySplit="5" topLeftCell="E225" activePane="bottomRight" state="frozen"/>
      <selection pane="topRight" activeCell="E1" sqref="E1"/>
      <selection pane="bottomLeft" activeCell="A6" sqref="A6"/>
      <selection pane="bottomRight" activeCell="M215" sqref="M21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3" ht="14.4" x14ac:dyDescent="0.3">
      <c r="A1" s="1" t="s">
        <v>7</v>
      </c>
      <c r="C1" s="60"/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3" ht="17.399999999999999" x14ac:dyDescent="0.25">
      <c r="A2" s="35" t="s">
        <v>6</v>
      </c>
      <c r="C2" s="2"/>
      <c r="G2" s="2" t="s">
        <v>18</v>
      </c>
      <c r="H2" s="62" t="s">
        <v>40</v>
      </c>
      <c r="I2" s="62"/>
      <c r="J2" s="62"/>
      <c r="K2" s="62"/>
    </row>
    <row r="3" spans="1:13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3</v>
      </c>
      <c r="J3" s="49">
        <v>2026</v>
      </c>
      <c r="K3" s="50"/>
    </row>
    <row r="4" spans="1:13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3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3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200</v>
      </c>
      <c r="G6" s="40">
        <v>6.66</v>
      </c>
      <c r="H6" s="40">
        <v>6.38</v>
      </c>
      <c r="I6" s="40">
        <v>33.5</v>
      </c>
      <c r="J6" s="40">
        <v>180.96</v>
      </c>
      <c r="K6" s="41">
        <v>183</v>
      </c>
      <c r="L6" s="40"/>
      <c r="M6" s="51"/>
    </row>
    <row r="7" spans="1:13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3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43"/>
    </row>
    <row r="9" spans="1:13" ht="14.4" x14ac:dyDescent="0.3">
      <c r="A9" s="23"/>
      <c r="B9" s="15"/>
      <c r="C9" s="11"/>
      <c r="D9" s="7" t="s">
        <v>23</v>
      </c>
      <c r="E9" s="42" t="s">
        <v>47</v>
      </c>
      <c r="F9" s="43">
        <v>80</v>
      </c>
      <c r="G9" s="43">
        <v>5.63</v>
      </c>
      <c r="H9" s="43">
        <v>0.83</v>
      </c>
      <c r="I9" s="43">
        <v>1.77</v>
      </c>
      <c r="J9" s="43">
        <v>185.87</v>
      </c>
      <c r="K9" s="44" t="s">
        <v>51</v>
      </c>
      <c r="L9" s="43"/>
    </row>
    <row r="10" spans="1:13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3" ht="14.4" x14ac:dyDescent="0.3">
      <c r="A11" s="23"/>
      <c r="B11" s="15"/>
      <c r="C11" s="11"/>
      <c r="D11" s="6"/>
      <c r="E11" s="42" t="s">
        <v>49</v>
      </c>
      <c r="F11" s="43">
        <v>10</v>
      </c>
      <c r="G11" s="43">
        <v>0.08</v>
      </c>
      <c r="H11" s="43">
        <v>7.25</v>
      </c>
      <c r="I11" s="43">
        <v>0.13</v>
      </c>
      <c r="J11" s="43">
        <v>66</v>
      </c>
      <c r="K11" s="44">
        <v>14</v>
      </c>
      <c r="L11" s="43"/>
    </row>
    <row r="12" spans="1:13" ht="14.4" x14ac:dyDescent="0.3">
      <c r="A12" s="23"/>
      <c r="B12" s="15"/>
      <c r="C12" s="11"/>
      <c r="D12" s="6"/>
      <c r="E12" s="42" t="s">
        <v>50</v>
      </c>
      <c r="F12" s="43">
        <v>15</v>
      </c>
      <c r="G12" s="43">
        <v>3.48</v>
      </c>
      <c r="H12" s="43">
        <v>4.42</v>
      </c>
      <c r="I12" s="43">
        <v>0</v>
      </c>
      <c r="J12" s="43">
        <v>54</v>
      </c>
      <c r="K12" s="44">
        <v>15</v>
      </c>
      <c r="L12" s="43"/>
    </row>
    <row r="13" spans="1:13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15.91</v>
      </c>
      <c r="H13" s="19">
        <f t="shared" si="0"/>
        <v>18.899999999999999</v>
      </c>
      <c r="I13" s="19">
        <f t="shared" si="0"/>
        <v>49.360000000000007</v>
      </c>
      <c r="J13" s="19">
        <f t="shared" si="0"/>
        <v>542.65</v>
      </c>
      <c r="K13" s="25"/>
      <c r="L13" s="19">
        <f t="shared" ref="L13" si="1">SUM(L6:L12)</f>
        <v>0</v>
      </c>
    </row>
    <row r="14" spans="1:13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60</v>
      </c>
      <c r="G14" s="43">
        <v>0.66</v>
      </c>
      <c r="H14" s="43">
        <v>0.12</v>
      </c>
      <c r="I14" s="43">
        <v>2.2799999999999998</v>
      </c>
      <c r="J14" s="43">
        <v>13.2</v>
      </c>
      <c r="K14" s="44" t="s">
        <v>57</v>
      </c>
      <c r="L14" s="43"/>
    </row>
    <row r="15" spans="1:13" ht="14.4" x14ac:dyDescent="0.3">
      <c r="A15" s="23"/>
      <c r="B15" s="15"/>
      <c r="C15" s="11"/>
      <c r="D15" s="7" t="s">
        <v>27</v>
      </c>
      <c r="E15" s="42" t="s">
        <v>53</v>
      </c>
      <c r="F15" s="43">
        <v>250</v>
      </c>
      <c r="G15" s="43">
        <v>7.72</v>
      </c>
      <c r="H15" s="43">
        <v>5.55</v>
      </c>
      <c r="I15" s="43">
        <v>19.47</v>
      </c>
      <c r="J15" s="43">
        <v>157.35</v>
      </c>
      <c r="K15" s="44" t="s">
        <v>58</v>
      </c>
      <c r="L15" s="43"/>
    </row>
    <row r="16" spans="1:13" ht="14.4" x14ac:dyDescent="0.3">
      <c r="A16" s="23"/>
      <c r="B16" s="15"/>
      <c r="C16" s="11"/>
      <c r="D16" s="7" t="s">
        <v>28</v>
      </c>
      <c r="E16" s="42" t="s">
        <v>54</v>
      </c>
      <c r="F16" s="43">
        <v>100</v>
      </c>
      <c r="G16" s="43">
        <v>5.19</v>
      </c>
      <c r="H16" s="43">
        <v>5.94</v>
      </c>
      <c r="I16" s="43">
        <v>35.06</v>
      </c>
      <c r="J16" s="43">
        <v>151.82</v>
      </c>
      <c r="K16" s="44" t="s">
        <v>59</v>
      </c>
      <c r="L16" s="43"/>
    </row>
    <row r="17" spans="1:13" ht="14.4" x14ac:dyDescent="0.3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3.06</v>
      </c>
      <c r="H17" s="43">
        <v>11.57</v>
      </c>
      <c r="I17" s="43">
        <v>17.8</v>
      </c>
      <c r="J17" s="43">
        <v>188.85</v>
      </c>
      <c r="K17" s="44" t="s">
        <v>60</v>
      </c>
      <c r="L17" s="43"/>
    </row>
    <row r="18" spans="1:13" ht="14.4" x14ac:dyDescent="0.3">
      <c r="A18" s="23"/>
      <c r="B18" s="15"/>
      <c r="C18" s="11"/>
      <c r="D18" s="7" t="s">
        <v>30</v>
      </c>
      <c r="E18" s="42" t="s">
        <v>56</v>
      </c>
      <c r="F18" s="43">
        <v>200</v>
      </c>
      <c r="G18" s="43">
        <v>0.66</v>
      </c>
      <c r="H18" s="43">
        <v>0.08</v>
      </c>
      <c r="I18" s="43">
        <v>32.020000000000003</v>
      </c>
      <c r="J18" s="43">
        <v>132.80000000000001</v>
      </c>
      <c r="K18" s="44" t="s">
        <v>61</v>
      </c>
      <c r="L18" s="43"/>
    </row>
    <row r="19" spans="1:13" ht="14.4" x14ac:dyDescent="0.3">
      <c r="A19" s="23"/>
      <c r="B19" s="15"/>
      <c r="C19" s="11"/>
      <c r="D19" s="7" t="s">
        <v>31</v>
      </c>
      <c r="E19" s="42" t="s">
        <v>47</v>
      </c>
      <c r="F19" s="43">
        <v>50</v>
      </c>
      <c r="G19" s="43">
        <v>3.95</v>
      </c>
      <c r="H19" s="43">
        <v>0.5</v>
      </c>
      <c r="I19" s="43">
        <v>1.05</v>
      </c>
      <c r="J19" s="43">
        <v>116.9</v>
      </c>
      <c r="K19" s="44" t="s">
        <v>62</v>
      </c>
      <c r="L19" s="43"/>
    </row>
    <row r="20" spans="1:13" ht="14.4" x14ac:dyDescent="0.3">
      <c r="A20" s="23"/>
      <c r="B20" s="15"/>
      <c r="C20" s="11"/>
      <c r="D20" s="7" t="s">
        <v>32</v>
      </c>
      <c r="E20" s="42" t="s">
        <v>48</v>
      </c>
      <c r="F20" s="43">
        <v>50</v>
      </c>
      <c r="G20" s="43">
        <v>2.8</v>
      </c>
      <c r="H20" s="43">
        <v>0.55000000000000004</v>
      </c>
      <c r="I20" s="43">
        <v>1.2</v>
      </c>
      <c r="J20" s="43">
        <v>114.95</v>
      </c>
      <c r="K20" s="44" t="s">
        <v>63</v>
      </c>
      <c r="L20" s="43"/>
    </row>
    <row r="21" spans="1:13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3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4.4" x14ac:dyDescent="0.3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24.04</v>
      </c>
      <c r="H23" s="19">
        <f t="shared" si="2"/>
        <v>24.31</v>
      </c>
      <c r="I23" s="19">
        <f t="shared" si="2"/>
        <v>108.88</v>
      </c>
      <c r="J23" s="19">
        <f t="shared" si="2"/>
        <v>875.87</v>
      </c>
      <c r="K23" s="25"/>
      <c r="L23" s="19">
        <f t="shared" ref="L23" si="3">SUM(L14:L22)</f>
        <v>0</v>
      </c>
    </row>
    <row r="24" spans="1:13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1365</v>
      </c>
      <c r="G24" s="32">
        <f t="shared" ref="G24:J24" si="4">G13+G23</f>
        <v>39.950000000000003</v>
      </c>
      <c r="H24" s="32">
        <f t="shared" si="4"/>
        <v>43.209999999999994</v>
      </c>
      <c r="I24" s="32">
        <f t="shared" si="4"/>
        <v>158.24</v>
      </c>
      <c r="J24" s="32">
        <f t="shared" si="4"/>
        <v>1418.52</v>
      </c>
      <c r="K24" s="32"/>
      <c r="L24" s="32">
        <f t="shared" ref="L24" si="5">L13+L23</f>
        <v>0</v>
      </c>
    </row>
    <row r="25" spans="1:13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150</v>
      </c>
      <c r="G25" s="40">
        <v>3.51</v>
      </c>
      <c r="H25" s="40">
        <v>6.27</v>
      </c>
      <c r="I25" s="40">
        <v>22.85</v>
      </c>
      <c r="J25" s="40">
        <v>88.18</v>
      </c>
      <c r="K25" s="41">
        <v>210</v>
      </c>
      <c r="L25" s="40"/>
      <c r="M25" s="51"/>
    </row>
    <row r="26" spans="1:13" ht="14.4" x14ac:dyDescent="0.3">
      <c r="A26" s="14"/>
      <c r="B26" s="15"/>
      <c r="C26" s="11"/>
      <c r="D26" s="6"/>
      <c r="E26" s="42" t="s">
        <v>65</v>
      </c>
      <c r="F26" s="43">
        <v>60</v>
      </c>
      <c r="G26" s="43">
        <v>1.68</v>
      </c>
      <c r="H26" s="43">
        <v>1.38</v>
      </c>
      <c r="I26" s="43">
        <v>2.76</v>
      </c>
      <c r="J26" s="43">
        <v>31.2</v>
      </c>
      <c r="K26" s="44">
        <v>244</v>
      </c>
      <c r="L26" s="43"/>
    </row>
    <row r="27" spans="1:13" ht="14.4" x14ac:dyDescent="0.3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4.5599999999999996</v>
      </c>
      <c r="H27" s="43">
        <v>5.76</v>
      </c>
      <c r="I27" s="43">
        <v>22.96</v>
      </c>
      <c r="J27" s="43">
        <v>175</v>
      </c>
      <c r="K27" s="44" t="s">
        <v>68</v>
      </c>
      <c r="L27" s="43"/>
    </row>
    <row r="28" spans="1:13" ht="14.4" x14ac:dyDescent="0.3">
      <c r="A28" s="14"/>
      <c r="B28" s="15"/>
      <c r="C28" s="11"/>
      <c r="D28" s="7" t="s">
        <v>23</v>
      </c>
      <c r="E28" s="42" t="s">
        <v>47</v>
      </c>
      <c r="F28" s="43">
        <v>80</v>
      </c>
      <c r="G28" s="43">
        <v>5.63</v>
      </c>
      <c r="H28" s="43">
        <v>0.83</v>
      </c>
      <c r="I28" s="43">
        <v>1.77</v>
      </c>
      <c r="J28" s="43">
        <v>185.87</v>
      </c>
      <c r="K28" s="44" t="s">
        <v>51</v>
      </c>
      <c r="L28" s="43"/>
    </row>
    <row r="29" spans="1:13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3" ht="14.4" x14ac:dyDescent="0.3">
      <c r="A30" s="14"/>
      <c r="B30" s="15"/>
      <c r="C30" s="11"/>
      <c r="D30" s="6"/>
      <c r="E30" s="42" t="s">
        <v>66</v>
      </c>
      <c r="F30" s="43">
        <v>120</v>
      </c>
      <c r="G30" s="43">
        <v>4.8</v>
      </c>
      <c r="H30" s="43">
        <v>1.8</v>
      </c>
      <c r="I30" s="43">
        <v>17.16</v>
      </c>
      <c r="J30" s="43">
        <v>108</v>
      </c>
      <c r="K30" s="44" t="s">
        <v>51</v>
      </c>
      <c r="L30" s="43"/>
    </row>
    <row r="31" spans="1:13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3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20.18</v>
      </c>
      <c r="H32" s="19">
        <f t="shared" ref="H32" si="7">SUM(H25:H31)</f>
        <v>16.04</v>
      </c>
      <c r="I32" s="19">
        <f t="shared" ref="I32" si="8">SUM(I25:I31)</f>
        <v>67.5</v>
      </c>
      <c r="J32" s="19">
        <f t="shared" ref="J32:L32" si="9">SUM(J25:J31)</f>
        <v>588.25</v>
      </c>
      <c r="K32" s="25"/>
      <c r="L32" s="19">
        <f t="shared" si="9"/>
        <v>0</v>
      </c>
    </row>
    <row r="33" spans="1:13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69</v>
      </c>
      <c r="F33" s="43">
        <v>60</v>
      </c>
      <c r="G33" s="43">
        <v>0.42</v>
      </c>
      <c r="H33" s="43">
        <v>0.06</v>
      </c>
      <c r="I33" s="43">
        <v>1.1399999999999999</v>
      </c>
      <c r="J33" s="43">
        <v>7.2</v>
      </c>
      <c r="K33" s="44" t="s">
        <v>57</v>
      </c>
      <c r="L33" s="43"/>
    </row>
    <row r="34" spans="1:13" ht="14.4" x14ac:dyDescent="0.3">
      <c r="A34" s="14"/>
      <c r="B34" s="15"/>
      <c r="C34" s="11"/>
      <c r="D34" s="7" t="s">
        <v>27</v>
      </c>
      <c r="E34" s="42" t="s">
        <v>70</v>
      </c>
      <c r="F34" s="43">
        <v>260</v>
      </c>
      <c r="G34" s="43">
        <v>10.28</v>
      </c>
      <c r="H34" s="43">
        <v>11.43</v>
      </c>
      <c r="I34" s="43">
        <v>44.6</v>
      </c>
      <c r="J34" s="43">
        <v>203.45</v>
      </c>
      <c r="K34" s="44" t="s">
        <v>73</v>
      </c>
      <c r="L34" s="43"/>
    </row>
    <row r="35" spans="1:13" ht="14.4" x14ac:dyDescent="0.3">
      <c r="A35" s="14"/>
      <c r="B35" s="15"/>
      <c r="C35" s="11"/>
      <c r="D35" s="7" t="s">
        <v>28</v>
      </c>
      <c r="E35" s="42" t="s">
        <v>71</v>
      </c>
      <c r="F35" s="43">
        <v>90</v>
      </c>
      <c r="G35" s="43">
        <v>5.5</v>
      </c>
      <c r="H35" s="43">
        <v>5.88</v>
      </c>
      <c r="I35" s="43">
        <v>0.35</v>
      </c>
      <c r="J35" s="43">
        <v>71.69</v>
      </c>
      <c r="K35" s="44" t="s">
        <v>74</v>
      </c>
      <c r="L35" s="43"/>
    </row>
    <row r="36" spans="1:13" ht="14.4" x14ac:dyDescent="0.3">
      <c r="A36" s="14"/>
      <c r="B36" s="15"/>
      <c r="C36" s="11"/>
      <c r="D36" s="7" t="s">
        <v>29</v>
      </c>
      <c r="E36" s="42" t="s">
        <v>43</v>
      </c>
      <c r="F36" s="43">
        <v>150</v>
      </c>
      <c r="G36" s="43">
        <v>3.07</v>
      </c>
      <c r="H36" s="43">
        <v>3.82</v>
      </c>
      <c r="I36" s="43">
        <v>24.54</v>
      </c>
      <c r="J36" s="43">
        <v>145.21</v>
      </c>
      <c r="K36" s="44" t="s">
        <v>75</v>
      </c>
      <c r="L36" s="43"/>
    </row>
    <row r="37" spans="1:13" ht="14.4" x14ac:dyDescent="0.3">
      <c r="A37" s="14"/>
      <c r="B37" s="15"/>
      <c r="C37" s="11"/>
      <c r="D37" s="7" t="s">
        <v>30</v>
      </c>
      <c r="E37" s="42" t="s">
        <v>72</v>
      </c>
      <c r="F37" s="43">
        <v>200</v>
      </c>
      <c r="G37" s="43">
        <v>0.1</v>
      </c>
      <c r="H37" s="43">
        <v>0.12</v>
      </c>
      <c r="I37" s="43">
        <v>25.1</v>
      </c>
      <c r="J37" s="43">
        <v>119.2</v>
      </c>
      <c r="K37" s="44" t="s">
        <v>76</v>
      </c>
      <c r="L37" s="43"/>
    </row>
    <row r="38" spans="1:13" ht="14.4" x14ac:dyDescent="0.3">
      <c r="A38" s="14"/>
      <c r="B38" s="15"/>
      <c r="C38" s="11"/>
      <c r="D38" s="7" t="s">
        <v>31</v>
      </c>
      <c r="E38" s="42" t="s">
        <v>47</v>
      </c>
      <c r="F38" s="43">
        <v>50</v>
      </c>
      <c r="G38" s="43">
        <v>3.95</v>
      </c>
      <c r="H38" s="43">
        <v>0.5</v>
      </c>
      <c r="I38" s="43">
        <v>1.05</v>
      </c>
      <c r="J38" s="43">
        <v>116.9</v>
      </c>
      <c r="K38" s="44" t="s">
        <v>62</v>
      </c>
      <c r="L38" s="43"/>
    </row>
    <row r="39" spans="1:13" ht="14.4" x14ac:dyDescent="0.3">
      <c r="A39" s="14"/>
      <c r="B39" s="15"/>
      <c r="C39" s="11"/>
      <c r="D39" s="7" t="s">
        <v>32</v>
      </c>
      <c r="E39" s="42" t="s">
        <v>48</v>
      </c>
      <c r="F39" s="43">
        <v>50</v>
      </c>
      <c r="G39" s="43">
        <v>2.8</v>
      </c>
      <c r="H39" s="43">
        <v>0.55000000000000004</v>
      </c>
      <c r="I39" s="43">
        <v>1.2</v>
      </c>
      <c r="J39" s="43">
        <v>114.95</v>
      </c>
      <c r="K39" s="44" t="s">
        <v>63</v>
      </c>
      <c r="L39" s="43"/>
    </row>
    <row r="40" spans="1:13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3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3" ht="14.4" x14ac:dyDescent="0.3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26.12</v>
      </c>
      <c r="H42" s="19">
        <f t="shared" ref="H42" si="11">SUM(H33:H41)</f>
        <v>22.360000000000003</v>
      </c>
      <c r="I42" s="19">
        <f t="shared" ref="I42" si="12">SUM(I33:I41)</f>
        <v>97.97999999999999</v>
      </c>
      <c r="J42" s="19">
        <f t="shared" ref="J42:L42" si="13">SUM(J33:J41)</f>
        <v>778.6</v>
      </c>
      <c r="K42" s="25"/>
      <c r="L42" s="19">
        <f t="shared" si="13"/>
        <v>0</v>
      </c>
    </row>
    <row r="43" spans="1:13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1470</v>
      </c>
      <c r="G43" s="32">
        <f t="shared" ref="G43" si="14">G32+G42</f>
        <v>46.3</v>
      </c>
      <c r="H43" s="32">
        <f t="shared" ref="H43" si="15">H32+H42</f>
        <v>38.400000000000006</v>
      </c>
      <c r="I43" s="32">
        <f t="shared" ref="I43" si="16">I32+I42</f>
        <v>165.48</v>
      </c>
      <c r="J43" s="32">
        <f t="shared" ref="J43:L43" si="17">J32+J42</f>
        <v>1366.85</v>
      </c>
      <c r="K43" s="32"/>
      <c r="L43" s="32">
        <f t="shared" si="17"/>
        <v>0</v>
      </c>
    </row>
    <row r="44" spans="1:13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140</v>
      </c>
      <c r="G44" s="40">
        <v>6.5</v>
      </c>
      <c r="H44" s="40">
        <v>3.88</v>
      </c>
      <c r="I44" s="40">
        <v>25.35</v>
      </c>
      <c r="J44" s="40">
        <v>71.69</v>
      </c>
      <c r="K44" s="41">
        <v>227</v>
      </c>
      <c r="L44" s="40"/>
      <c r="M44" s="51"/>
    </row>
    <row r="45" spans="1:13" ht="14.4" x14ac:dyDescent="0.3">
      <c r="A45" s="23"/>
      <c r="B45" s="15"/>
      <c r="C45" s="11"/>
      <c r="D45" s="6"/>
      <c r="E45" s="42" t="s">
        <v>41</v>
      </c>
      <c r="F45" s="43">
        <v>150</v>
      </c>
      <c r="G45" s="43">
        <v>3.06</v>
      </c>
      <c r="H45" s="43">
        <v>4.8</v>
      </c>
      <c r="I45" s="43">
        <v>20.45</v>
      </c>
      <c r="J45" s="43">
        <v>137.25</v>
      </c>
      <c r="K45" s="44">
        <v>312</v>
      </c>
      <c r="L45" s="43"/>
    </row>
    <row r="46" spans="1:13" ht="14.4" x14ac:dyDescent="0.3">
      <c r="A46" s="23"/>
      <c r="B46" s="15"/>
      <c r="C46" s="11"/>
      <c r="D46" s="7" t="s">
        <v>22</v>
      </c>
      <c r="E46" s="42" t="s">
        <v>78</v>
      </c>
      <c r="F46" s="43">
        <v>200</v>
      </c>
      <c r="G46" s="43">
        <v>0.12</v>
      </c>
      <c r="H46" s="43">
        <v>0.02</v>
      </c>
      <c r="I46" s="43">
        <v>13.7</v>
      </c>
      <c r="J46" s="43">
        <v>55.86</v>
      </c>
      <c r="K46" s="44">
        <v>377</v>
      </c>
      <c r="L46" s="43"/>
    </row>
    <row r="47" spans="1:13" ht="14.4" x14ac:dyDescent="0.3">
      <c r="A47" s="23"/>
      <c r="B47" s="15"/>
      <c r="C47" s="11"/>
      <c r="D47" s="7" t="s">
        <v>23</v>
      </c>
      <c r="E47" s="42" t="s">
        <v>47</v>
      </c>
      <c r="F47" s="43">
        <v>80</v>
      </c>
      <c r="G47" s="43">
        <v>5.63</v>
      </c>
      <c r="H47" s="43">
        <v>0.83</v>
      </c>
      <c r="I47" s="43">
        <v>1.77</v>
      </c>
      <c r="J47" s="43">
        <v>185.87</v>
      </c>
      <c r="K47" s="44" t="s">
        <v>51</v>
      </c>
      <c r="L47" s="43"/>
    </row>
    <row r="48" spans="1:13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3" ht="14.4" x14ac:dyDescent="0.3">
      <c r="A49" s="23"/>
      <c r="B49" s="15"/>
      <c r="C49" s="11"/>
      <c r="D49" s="6"/>
      <c r="E49" s="42" t="s">
        <v>49</v>
      </c>
      <c r="F49" s="43">
        <v>10</v>
      </c>
      <c r="G49" s="43">
        <v>0.08</v>
      </c>
      <c r="H49" s="43">
        <v>7.25</v>
      </c>
      <c r="I49" s="43">
        <v>0.13</v>
      </c>
      <c r="J49" s="43">
        <v>66</v>
      </c>
      <c r="K49" s="44">
        <v>14</v>
      </c>
      <c r="L49" s="43"/>
    </row>
    <row r="50" spans="1:13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3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15.389999999999999</v>
      </c>
      <c r="H51" s="19">
        <f t="shared" ref="H51" si="19">SUM(H44:H50)</f>
        <v>16.78</v>
      </c>
      <c r="I51" s="19">
        <f t="shared" ref="I51" si="20">SUM(I44:I50)</f>
        <v>61.400000000000006</v>
      </c>
      <c r="J51" s="19">
        <f t="shared" ref="J51:L51" si="21">SUM(J44:J50)</f>
        <v>516.67000000000007</v>
      </c>
      <c r="K51" s="25"/>
      <c r="L51" s="19">
        <f t="shared" si="21"/>
        <v>0</v>
      </c>
    </row>
    <row r="52" spans="1:13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79</v>
      </c>
      <c r="F52" s="43">
        <v>60</v>
      </c>
      <c r="G52" s="43">
        <v>2.84</v>
      </c>
      <c r="H52" s="43">
        <v>5.7</v>
      </c>
      <c r="I52" s="43">
        <v>22.37</v>
      </c>
      <c r="J52" s="43">
        <v>80.59</v>
      </c>
      <c r="K52" s="44" t="s">
        <v>83</v>
      </c>
      <c r="L52" s="43"/>
    </row>
    <row r="53" spans="1:13" ht="14.4" x14ac:dyDescent="0.3">
      <c r="A53" s="23"/>
      <c r="B53" s="15"/>
      <c r="C53" s="11"/>
      <c r="D53" s="7" t="s">
        <v>27</v>
      </c>
      <c r="E53" s="42" t="s">
        <v>80</v>
      </c>
      <c r="F53" s="43">
        <v>250</v>
      </c>
      <c r="G53" s="43">
        <v>3.87</v>
      </c>
      <c r="H53" s="43">
        <v>5.2</v>
      </c>
      <c r="I53" s="43">
        <v>14.47</v>
      </c>
      <c r="J53" s="43">
        <v>117.97</v>
      </c>
      <c r="K53" s="44" t="s">
        <v>84</v>
      </c>
      <c r="L53" s="43"/>
    </row>
    <row r="54" spans="1:13" ht="14.4" x14ac:dyDescent="0.3">
      <c r="A54" s="23"/>
      <c r="B54" s="15"/>
      <c r="C54" s="11"/>
      <c r="D54" s="7" t="s">
        <v>28</v>
      </c>
      <c r="E54" s="42" t="s">
        <v>81</v>
      </c>
      <c r="F54" s="43">
        <v>100</v>
      </c>
      <c r="G54" s="43">
        <v>7.3</v>
      </c>
      <c r="H54" s="43">
        <v>5.59</v>
      </c>
      <c r="I54" s="43">
        <v>25.56</v>
      </c>
      <c r="J54" s="43">
        <v>232.73</v>
      </c>
      <c r="K54" s="44" t="s">
        <v>85</v>
      </c>
      <c r="L54" s="43"/>
    </row>
    <row r="55" spans="1:13" ht="14.4" x14ac:dyDescent="0.3">
      <c r="A55" s="23"/>
      <c r="B55" s="15"/>
      <c r="C55" s="11"/>
      <c r="D55" s="7" t="s">
        <v>29</v>
      </c>
      <c r="E55" s="42" t="s">
        <v>82</v>
      </c>
      <c r="F55" s="43">
        <v>150</v>
      </c>
      <c r="G55" s="43">
        <v>5.46</v>
      </c>
      <c r="H55" s="43">
        <v>5.79</v>
      </c>
      <c r="I55" s="43">
        <v>30.45</v>
      </c>
      <c r="J55" s="43">
        <v>195.72</v>
      </c>
      <c r="K55" s="44" t="s">
        <v>86</v>
      </c>
      <c r="L55" s="43"/>
    </row>
    <row r="56" spans="1:13" ht="14.4" x14ac:dyDescent="0.3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0.68</v>
      </c>
      <c r="H56" s="43">
        <v>0.28000000000000003</v>
      </c>
      <c r="I56" s="43">
        <v>20.76</v>
      </c>
      <c r="J56" s="43">
        <v>88.2</v>
      </c>
      <c r="K56" s="44" t="s">
        <v>87</v>
      </c>
      <c r="L56" s="43"/>
    </row>
    <row r="57" spans="1:13" ht="14.4" x14ac:dyDescent="0.3">
      <c r="A57" s="23"/>
      <c r="B57" s="15"/>
      <c r="C57" s="11"/>
      <c r="D57" s="7" t="s">
        <v>31</v>
      </c>
      <c r="E57" s="42" t="s">
        <v>47</v>
      </c>
      <c r="F57" s="43">
        <v>50</v>
      </c>
      <c r="G57" s="43">
        <v>3.95</v>
      </c>
      <c r="H57" s="43">
        <v>0.5</v>
      </c>
      <c r="I57" s="43">
        <v>1.05</v>
      </c>
      <c r="J57" s="43">
        <v>116.9</v>
      </c>
      <c r="K57" s="44" t="s">
        <v>62</v>
      </c>
      <c r="L57" s="43"/>
    </row>
    <row r="58" spans="1:13" ht="14.4" x14ac:dyDescent="0.3">
      <c r="A58" s="23"/>
      <c r="B58" s="15"/>
      <c r="C58" s="11"/>
      <c r="D58" s="7" t="s">
        <v>32</v>
      </c>
      <c r="E58" s="42" t="s">
        <v>48</v>
      </c>
      <c r="F58" s="43">
        <v>50</v>
      </c>
      <c r="G58" s="43">
        <v>2.8</v>
      </c>
      <c r="H58" s="43">
        <v>0.55000000000000004</v>
      </c>
      <c r="I58" s="43">
        <v>1.2</v>
      </c>
      <c r="J58" s="43">
        <v>114.95</v>
      </c>
      <c r="K58" s="44" t="s">
        <v>63</v>
      </c>
      <c r="L58" s="43"/>
    </row>
    <row r="59" spans="1:13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3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3" ht="14.4" x14ac:dyDescent="0.3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26.9</v>
      </c>
      <c r="H61" s="19">
        <f t="shared" ref="H61" si="23">SUM(H52:H60)</f>
        <v>23.610000000000003</v>
      </c>
      <c r="I61" s="19">
        <f t="shared" ref="I61" si="24">SUM(I52:I60)</f>
        <v>115.86000000000001</v>
      </c>
      <c r="J61" s="19">
        <f t="shared" ref="J61:L61" si="25">SUM(J52:J60)</f>
        <v>947.06000000000006</v>
      </c>
      <c r="K61" s="25"/>
      <c r="L61" s="19">
        <f t="shared" si="25"/>
        <v>0</v>
      </c>
    </row>
    <row r="62" spans="1:13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1440</v>
      </c>
      <c r="G62" s="32">
        <f t="shared" ref="G62" si="26">G51+G61</f>
        <v>42.29</v>
      </c>
      <c r="H62" s="32">
        <f t="shared" ref="H62" si="27">H51+H61</f>
        <v>40.39</v>
      </c>
      <c r="I62" s="32">
        <f t="shared" ref="I62" si="28">I51+I61</f>
        <v>177.26000000000002</v>
      </c>
      <c r="J62" s="32">
        <f t="shared" ref="J62:L62" si="29">J51+J61</f>
        <v>1463.73</v>
      </c>
      <c r="K62" s="32"/>
      <c r="L62" s="32">
        <f t="shared" si="29"/>
        <v>0</v>
      </c>
    </row>
    <row r="63" spans="1:13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88</v>
      </c>
      <c r="F63" s="40">
        <v>215</v>
      </c>
      <c r="G63" s="40">
        <v>5.34</v>
      </c>
      <c r="H63" s="40">
        <v>4.22</v>
      </c>
      <c r="I63" s="40">
        <v>32.979999999999997</v>
      </c>
      <c r="J63" s="40">
        <v>112.6</v>
      </c>
      <c r="K63" s="41">
        <v>490</v>
      </c>
      <c r="L63" s="40"/>
      <c r="M63" s="51"/>
    </row>
    <row r="64" spans="1:13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4.08</v>
      </c>
      <c r="H65" s="43">
        <v>3.54</v>
      </c>
      <c r="I65" s="43">
        <v>17.579999999999998</v>
      </c>
      <c r="J65" s="43">
        <v>118.6</v>
      </c>
      <c r="K65" s="44">
        <v>382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47</v>
      </c>
      <c r="F66" s="43">
        <v>80</v>
      </c>
      <c r="G66" s="43">
        <v>5.63</v>
      </c>
      <c r="H66" s="43">
        <v>0.83</v>
      </c>
      <c r="I66" s="43">
        <v>1.77</v>
      </c>
      <c r="J66" s="43">
        <v>185.87</v>
      </c>
      <c r="K66" s="44" t="s">
        <v>51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90</v>
      </c>
      <c r="F67" s="43">
        <v>150</v>
      </c>
      <c r="G67" s="43">
        <v>0.6</v>
      </c>
      <c r="H67" s="43">
        <v>0.6</v>
      </c>
      <c r="I67" s="43">
        <v>14.7</v>
      </c>
      <c r="J67" s="43">
        <v>70.5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 t="s">
        <v>49</v>
      </c>
      <c r="F68" s="43">
        <v>10</v>
      </c>
      <c r="G68" s="43">
        <v>0.08</v>
      </c>
      <c r="H68" s="43">
        <v>7.25</v>
      </c>
      <c r="I68" s="43">
        <v>0.13</v>
      </c>
      <c r="J68" s="43">
        <v>66</v>
      </c>
      <c r="K68" s="44">
        <v>14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655</v>
      </c>
      <c r="G70" s="19">
        <f t="shared" ref="G70" si="30">SUM(G63:G69)</f>
        <v>15.73</v>
      </c>
      <c r="H70" s="19">
        <f t="shared" ref="H70" si="31">SUM(H63:H69)</f>
        <v>16.439999999999998</v>
      </c>
      <c r="I70" s="19">
        <f t="shared" ref="I70" si="32">SUM(I63:I69)</f>
        <v>67.16</v>
      </c>
      <c r="J70" s="19">
        <f t="shared" ref="J70:L70" si="33">SUM(J63:J69)</f>
        <v>553.56999999999994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91</v>
      </c>
      <c r="F71" s="43">
        <v>60</v>
      </c>
      <c r="G71" s="43">
        <v>0.42</v>
      </c>
      <c r="H71" s="43">
        <v>0.06</v>
      </c>
      <c r="I71" s="43">
        <v>1.1399999999999999</v>
      </c>
      <c r="J71" s="43">
        <v>7.2</v>
      </c>
      <c r="K71" s="44">
        <v>71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92</v>
      </c>
      <c r="F72" s="43">
        <v>250</v>
      </c>
      <c r="G72" s="43">
        <v>9.52</v>
      </c>
      <c r="H72" s="43">
        <v>7.7</v>
      </c>
      <c r="I72" s="43">
        <v>39.78</v>
      </c>
      <c r="J72" s="43">
        <v>147.66999999999999</v>
      </c>
      <c r="K72" s="44">
        <v>88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93</v>
      </c>
      <c r="F73" s="43">
        <v>200</v>
      </c>
      <c r="G73" s="43">
        <v>9.48</v>
      </c>
      <c r="H73" s="43">
        <v>15.5</v>
      </c>
      <c r="I73" s="43">
        <v>37.6</v>
      </c>
      <c r="J73" s="43">
        <v>284.2</v>
      </c>
      <c r="K73" s="44">
        <v>291</v>
      </c>
      <c r="L73" s="43"/>
    </row>
    <row r="74" spans="1:12" ht="14.4" x14ac:dyDescent="0.3">
      <c r="A74" s="23"/>
      <c r="B74" s="15"/>
      <c r="C74" s="11"/>
      <c r="D74" s="7" t="s">
        <v>29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94</v>
      </c>
      <c r="F75" s="43">
        <v>200</v>
      </c>
      <c r="G75" s="43">
        <v>0.16</v>
      </c>
      <c r="H75" s="43">
        <v>0.16</v>
      </c>
      <c r="I75" s="43">
        <v>27.88</v>
      </c>
      <c r="J75" s="43">
        <v>114.6</v>
      </c>
      <c r="K75" s="44">
        <v>342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47</v>
      </c>
      <c r="F76" s="43">
        <v>50</v>
      </c>
      <c r="G76" s="43">
        <v>3.95</v>
      </c>
      <c r="H76" s="43">
        <v>0.5</v>
      </c>
      <c r="I76" s="43">
        <v>1.05</v>
      </c>
      <c r="J76" s="43">
        <v>116.9</v>
      </c>
      <c r="K76" s="44" t="s">
        <v>51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48</v>
      </c>
      <c r="F77" s="43">
        <v>50</v>
      </c>
      <c r="G77" s="43">
        <v>2.8</v>
      </c>
      <c r="H77" s="43">
        <v>0.55000000000000004</v>
      </c>
      <c r="I77" s="43">
        <v>1.2</v>
      </c>
      <c r="J77" s="43">
        <v>114.95</v>
      </c>
      <c r="K77" s="44" t="s">
        <v>95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26.330000000000002</v>
      </c>
      <c r="H80" s="19">
        <f t="shared" ref="H80" si="35">SUM(H71:H79)</f>
        <v>24.47</v>
      </c>
      <c r="I80" s="19">
        <f t="shared" ref="I80" si="36">SUM(I71:I79)</f>
        <v>108.65</v>
      </c>
      <c r="J80" s="19">
        <f t="shared" ref="J80:L80" si="37">SUM(J71:J79)</f>
        <v>785.52</v>
      </c>
      <c r="K80" s="25"/>
      <c r="L80" s="19">
        <f t="shared" si="37"/>
        <v>0</v>
      </c>
    </row>
    <row r="81" spans="1:13" ht="15.75" customHeight="1" thickBot="1" x14ac:dyDescent="0.3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1465</v>
      </c>
      <c r="G81" s="32">
        <f t="shared" ref="G81" si="38">G70+G80</f>
        <v>42.06</v>
      </c>
      <c r="H81" s="32">
        <f t="shared" ref="H81" si="39">H70+H80</f>
        <v>40.909999999999997</v>
      </c>
      <c r="I81" s="32">
        <f t="shared" ref="I81" si="40">I70+I80</f>
        <v>175.81</v>
      </c>
      <c r="J81" s="32">
        <f t="shared" ref="J81:L81" si="41">J70+J80</f>
        <v>1339.09</v>
      </c>
      <c r="K81" s="32"/>
      <c r="L81" s="32">
        <f t="shared" si="41"/>
        <v>0</v>
      </c>
    </row>
    <row r="82" spans="1:13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96</v>
      </c>
      <c r="F82" s="43">
        <v>212</v>
      </c>
      <c r="G82" s="43">
        <v>5.35</v>
      </c>
      <c r="H82" s="43">
        <v>5.88</v>
      </c>
      <c r="I82" s="43">
        <v>37.17</v>
      </c>
      <c r="J82" s="43">
        <v>254.46</v>
      </c>
      <c r="K82" s="41">
        <v>204</v>
      </c>
      <c r="L82" s="40"/>
      <c r="M82" s="51"/>
    </row>
    <row r="83" spans="1:13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3" ht="14.4" x14ac:dyDescent="0.3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0.06</v>
      </c>
      <c r="H84" s="43">
        <v>0.02</v>
      </c>
      <c r="I84" s="43">
        <v>13.96</v>
      </c>
      <c r="J84" s="43">
        <v>55.82</v>
      </c>
      <c r="K84" s="44">
        <v>376</v>
      </c>
      <c r="L84" s="43"/>
    </row>
    <row r="85" spans="1:13" ht="14.4" x14ac:dyDescent="0.3">
      <c r="A85" s="23"/>
      <c r="B85" s="15"/>
      <c r="C85" s="11"/>
      <c r="D85" s="7" t="s">
        <v>23</v>
      </c>
      <c r="E85" s="52" t="s">
        <v>47</v>
      </c>
      <c r="F85" s="53">
        <v>80</v>
      </c>
      <c r="G85" s="53">
        <v>5.63</v>
      </c>
      <c r="H85" s="53">
        <v>0.83</v>
      </c>
      <c r="I85" s="53">
        <v>1.77</v>
      </c>
      <c r="J85" s="53">
        <v>185.87</v>
      </c>
      <c r="K85" s="44" t="s">
        <v>51</v>
      </c>
      <c r="L85" s="43"/>
    </row>
    <row r="86" spans="1:13" ht="14.4" x14ac:dyDescent="0.3">
      <c r="A86" s="23"/>
      <c r="B86" s="15"/>
      <c r="C86" s="11"/>
      <c r="D86" s="7" t="s">
        <v>24</v>
      </c>
      <c r="E86" s="52"/>
      <c r="F86" s="52"/>
      <c r="G86" s="52"/>
      <c r="H86" s="52"/>
      <c r="I86" s="52"/>
      <c r="J86" s="52"/>
      <c r="K86" s="44"/>
      <c r="L86" s="43"/>
    </row>
    <row r="87" spans="1:13" ht="14.4" x14ac:dyDescent="0.3">
      <c r="A87" s="23"/>
      <c r="B87" s="15"/>
      <c r="C87" s="11"/>
      <c r="D87" s="6"/>
      <c r="E87" s="42" t="s">
        <v>66</v>
      </c>
      <c r="F87" s="43">
        <v>120</v>
      </c>
      <c r="G87" s="43">
        <v>4.8</v>
      </c>
      <c r="H87" s="43">
        <v>1.8</v>
      </c>
      <c r="I87" s="43">
        <v>17.16</v>
      </c>
      <c r="J87" s="43">
        <v>108</v>
      </c>
      <c r="K87" s="44" t="s">
        <v>51</v>
      </c>
      <c r="L87" s="43"/>
    </row>
    <row r="88" spans="1:13" ht="14.4" x14ac:dyDescent="0.3">
      <c r="A88" s="23"/>
      <c r="B88" s="15"/>
      <c r="C88" s="11"/>
      <c r="D88" s="6"/>
      <c r="E88" s="42" t="s">
        <v>49</v>
      </c>
      <c r="F88" s="43">
        <v>10</v>
      </c>
      <c r="G88" s="43">
        <v>0.08</v>
      </c>
      <c r="H88" s="43">
        <v>7.25</v>
      </c>
      <c r="I88" s="43">
        <v>0.13</v>
      </c>
      <c r="J88" s="43">
        <v>66</v>
      </c>
      <c r="K88" s="44">
        <v>14</v>
      </c>
      <c r="L88" s="43"/>
    </row>
    <row r="89" spans="1:13" ht="14.4" x14ac:dyDescent="0.3">
      <c r="A89" s="24"/>
      <c r="B89" s="17"/>
      <c r="C89" s="8"/>
      <c r="D89" s="18" t="s">
        <v>33</v>
      </c>
      <c r="E89" s="9"/>
      <c r="F89" s="19">
        <f>SUM(F82:F88)</f>
        <v>622</v>
      </c>
      <c r="G89" s="19">
        <f>SUM(G82:G88)</f>
        <v>15.92</v>
      </c>
      <c r="H89" s="19">
        <f>SUM(H82:H88)</f>
        <v>15.78</v>
      </c>
      <c r="I89" s="19">
        <f>SUM(I82:I88)</f>
        <v>70.19</v>
      </c>
      <c r="J89" s="19">
        <f>SUM(J82:J88)</f>
        <v>670.15000000000009</v>
      </c>
      <c r="K89" s="25"/>
      <c r="L89" s="19">
        <f t="shared" ref="L89" si="42">SUM(L82:L88)</f>
        <v>0</v>
      </c>
    </row>
    <row r="90" spans="1:13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52</v>
      </c>
      <c r="F90" s="43">
        <v>60</v>
      </c>
      <c r="G90" s="43">
        <v>0.66</v>
      </c>
      <c r="H90" s="43">
        <v>0.12</v>
      </c>
      <c r="I90" s="43">
        <v>2.2799999999999998</v>
      </c>
      <c r="J90" s="43">
        <v>13.2</v>
      </c>
      <c r="K90" s="44" t="s">
        <v>57</v>
      </c>
      <c r="L90" s="43"/>
    </row>
    <row r="91" spans="1:13" ht="26.4" x14ac:dyDescent="0.3">
      <c r="A91" s="23"/>
      <c r="B91" s="15"/>
      <c r="C91" s="11"/>
      <c r="D91" s="7" t="s">
        <v>27</v>
      </c>
      <c r="E91" s="42" t="s">
        <v>97</v>
      </c>
      <c r="F91" s="43">
        <v>250</v>
      </c>
      <c r="G91" s="43">
        <v>5.3</v>
      </c>
      <c r="H91" s="43">
        <v>2.98</v>
      </c>
      <c r="I91" s="43">
        <v>14.18</v>
      </c>
      <c r="J91" s="43">
        <v>137.57</v>
      </c>
      <c r="K91" s="44" t="s">
        <v>100</v>
      </c>
      <c r="L91" s="43"/>
    </row>
    <row r="92" spans="1:13" ht="14.4" x14ac:dyDescent="0.3">
      <c r="A92" s="23"/>
      <c r="B92" s="15"/>
      <c r="C92" s="11"/>
      <c r="D92" s="7" t="s">
        <v>28</v>
      </c>
      <c r="E92" s="42" t="s">
        <v>98</v>
      </c>
      <c r="F92" s="43">
        <v>90</v>
      </c>
      <c r="G92" s="43">
        <v>10.93</v>
      </c>
      <c r="H92" s="43">
        <v>11.11</v>
      </c>
      <c r="I92" s="43">
        <v>43.17</v>
      </c>
      <c r="J92" s="43">
        <v>166.5</v>
      </c>
      <c r="K92" s="44" t="s">
        <v>101</v>
      </c>
      <c r="L92" s="43"/>
    </row>
    <row r="93" spans="1:13" ht="14.4" x14ac:dyDescent="0.3">
      <c r="A93" s="23"/>
      <c r="B93" s="15"/>
      <c r="C93" s="11"/>
      <c r="D93" s="7" t="s">
        <v>29</v>
      </c>
      <c r="E93" s="42" t="s">
        <v>99</v>
      </c>
      <c r="F93" s="43">
        <v>150</v>
      </c>
      <c r="G93" s="43">
        <v>3.1</v>
      </c>
      <c r="H93" s="43">
        <v>9.15</v>
      </c>
      <c r="I93" s="43">
        <v>17.98</v>
      </c>
      <c r="J93" s="43">
        <v>172.86</v>
      </c>
      <c r="K93" s="44" t="s">
        <v>102</v>
      </c>
      <c r="L93" s="43"/>
    </row>
    <row r="94" spans="1:13" ht="14.4" x14ac:dyDescent="0.3">
      <c r="A94" s="23"/>
      <c r="B94" s="15"/>
      <c r="C94" s="11"/>
      <c r="D94" s="7" t="s">
        <v>30</v>
      </c>
      <c r="E94" s="42" t="s">
        <v>72</v>
      </c>
      <c r="F94" s="43">
        <v>200</v>
      </c>
      <c r="G94" s="43">
        <v>0.1</v>
      </c>
      <c r="H94" s="43">
        <v>0.12</v>
      </c>
      <c r="I94" s="43">
        <v>25.1</v>
      </c>
      <c r="J94" s="43">
        <v>119.2</v>
      </c>
      <c r="K94" s="44" t="s">
        <v>76</v>
      </c>
      <c r="L94" s="43"/>
    </row>
    <row r="95" spans="1:13" ht="14.4" x14ac:dyDescent="0.3">
      <c r="A95" s="23"/>
      <c r="B95" s="15"/>
      <c r="C95" s="11"/>
      <c r="D95" s="7" t="s">
        <v>31</v>
      </c>
      <c r="E95" s="42" t="s">
        <v>47</v>
      </c>
      <c r="F95" s="43">
        <v>50</v>
      </c>
      <c r="G95" s="43">
        <v>3.95</v>
      </c>
      <c r="H95" s="43">
        <v>0.5</v>
      </c>
      <c r="I95" s="43">
        <v>1.05</v>
      </c>
      <c r="J95" s="43">
        <v>116.9</v>
      </c>
      <c r="K95" s="44" t="s">
        <v>62</v>
      </c>
      <c r="L95" s="43"/>
    </row>
    <row r="96" spans="1:13" ht="14.4" x14ac:dyDescent="0.3">
      <c r="A96" s="23"/>
      <c r="B96" s="15"/>
      <c r="C96" s="11"/>
      <c r="D96" s="7" t="s">
        <v>32</v>
      </c>
      <c r="E96" s="42" t="s">
        <v>48</v>
      </c>
      <c r="F96" s="43">
        <v>50</v>
      </c>
      <c r="G96" s="43">
        <v>2.8</v>
      </c>
      <c r="H96" s="43">
        <v>0.55000000000000004</v>
      </c>
      <c r="I96" s="43">
        <v>1.2</v>
      </c>
      <c r="J96" s="43">
        <v>114.95</v>
      </c>
      <c r="K96" s="44" t="s">
        <v>63</v>
      </c>
      <c r="L96" s="43"/>
    </row>
    <row r="97" spans="1:13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3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3" ht="14.4" x14ac:dyDescent="0.3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3">SUM(G90:G98)</f>
        <v>26.840000000000003</v>
      </c>
      <c r="H99" s="19">
        <f t="shared" ref="H99" si="44">SUM(H90:H98)</f>
        <v>24.53</v>
      </c>
      <c r="I99" s="19">
        <f t="shared" ref="I99" si="45">SUM(I90:I98)</f>
        <v>104.96000000000001</v>
      </c>
      <c r="J99" s="19">
        <f t="shared" ref="J99:L99" si="46">SUM(J90:J98)</f>
        <v>841.18000000000006</v>
      </c>
      <c r="K99" s="25"/>
      <c r="L99" s="19">
        <f t="shared" si="46"/>
        <v>0</v>
      </c>
    </row>
    <row r="100" spans="1:13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1472</v>
      </c>
      <c r="G100" s="32">
        <f t="shared" ref="G100" si="47">G89+G99</f>
        <v>42.760000000000005</v>
      </c>
      <c r="H100" s="32">
        <f t="shared" ref="H100" si="48">H89+H99</f>
        <v>40.31</v>
      </c>
      <c r="I100" s="32">
        <f t="shared" ref="I100" si="49">I89+I99</f>
        <v>175.15</v>
      </c>
      <c r="J100" s="32">
        <f t="shared" ref="J100:L100" si="50">J89+J99</f>
        <v>1511.3300000000002</v>
      </c>
      <c r="K100" s="32"/>
      <c r="L100" s="32">
        <f t="shared" si="50"/>
        <v>0</v>
      </c>
    </row>
    <row r="101" spans="1:13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39" t="s">
        <v>103</v>
      </c>
      <c r="F101" s="40">
        <v>200</v>
      </c>
      <c r="G101" s="40">
        <v>3.48</v>
      </c>
      <c r="H101" s="40">
        <v>3</v>
      </c>
      <c r="I101" s="40">
        <v>50.74</v>
      </c>
      <c r="J101" s="40">
        <v>107.5</v>
      </c>
      <c r="K101" s="41">
        <v>173</v>
      </c>
      <c r="L101" s="40"/>
      <c r="M101" s="51"/>
    </row>
    <row r="102" spans="1:13" ht="14.4" x14ac:dyDescent="0.3">
      <c r="A102" s="23"/>
      <c r="B102" s="15"/>
      <c r="C102" s="11"/>
      <c r="D102" s="6"/>
      <c r="E102" s="54" t="s">
        <v>104</v>
      </c>
      <c r="F102" s="53">
        <v>40</v>
      </c>
      <c r="G102" s="53">
        <v>5.08</v>
      </c>
      <c r="H102" s="53">
        <v>4.5999999999999996</v>
      </c>
      <c r="I102" s="53">
        <v>0.28000000000000003</v>
      </c>
      <c r="J102" s="53">
        <v>62.8</v>
      </c>
      <c r="K102" s="53">
        <v>209</v>
      </c>
      <c r="L102" s="43"/>
    </row>
    <row r="103" spans="1:13" ht="14.4" x14ac:dyDescent="0.3">
      <c r="A103" s="23"/>
      <c r="B103" s="15"/>
      <c r="C103" s="11"/>
      <c r="D103" s="7" t="s">
        <v>22</v>
      </c>
      <c r="E103" s="42" t="s">
        <v>78</v>
      </c>
      <c r="F103" s="43">
        <v>200</v>
      </c>
      <c r="G103" s="43">
        <v>0.12</v>
      </c>
      <c r="H103" s="43">
        <v>0.02</v>
      </c>
      <c r="I103" s="43">
        <v>13.7</v>
      </c>
      <c r="J103" s="43">
        <v>55.86</v>
      </c>
      <c r="K103" s="44">
        <v>377</v>
      </c>
      <c r="L103" s="43"/>
    </row>
    <row r="104" spans="1:13" ht="14.4" x14ac:dyDescent="0.3">
      <c r="A104" s="23"/>
      <c r="B104" s="15"/>
      <c r="C104" s="11"/>
      <c r="D104" s="7" t="s">
        <v>23</v>
      </c>
      <c r="E104" s="42" t="s">
        <v>47</v>
      </c>
      <c r="F104" s="43">
        <v>80</v>
      </c>
      <c r="G104" s="43">
        <v>5.63</v>
      </c>
      <c r="H104" s="43">
        <v>0.83</v>
      </c>
      <c r="I104" s="43">
        <v>1.77</v>
      </c>
      <c r="J104" s="43">
        <v>185.87</v>
      </c>
      <c r="K104" s="44" t="s">
        <v>51</v>
      </c>
      <c r="L104" s="43"/>
    </row>
    <row r="105" spans="1:13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3" ht="14.4" x14ac:dyDescent="0.3">
      <c r="A106" s="23"/>
      <c r="B106" s="15"/>
      <c r="C106" s="11"/>
      <c r="D106" s="6"/>
      <c r="E106" s="42" t="s">
        <v>49</v>
      </c>
      <c r="F106" s="43">
        <v>10</v>
      </c>
      <c r="G106" s="43">
        <v>0.08</v>
      </c>
      <c r="H106" s="43">
        <v>7.25</v>
      </c>
      <c r="I106" s="43">
        <v>0.13</v>
      </c>
      <c r="J106" s="43">
        <v>66</v>
      </c>
      <c r="K106" s="44">
        <v>14</v>
      </c>
      <c r="L106" s="43"/>
    </row>
    <row r="107" spans="1:13" ht="14.4" x14ac:dyDescent="0.3">
      <c r="A107" s="23"/>
      <c r="B107" s="15"/>
      <c r="C107" s="11"/>
      <c r="D107" s="6"/>
      <c r="E107" s="42" t="s">
        <v>50</v>
      </c>
      <c r="F107" s="43">
        <v>15</v>
      </c>
      <c r="G107" s="43">
        <v>3.48</v>
      </c>
      <c r="H107" s="43">
        <v>4.42</v>
      </c>
      <c r="I107" s="43">
        <v>0</v>
      </c>
      <c r="J107" s="43">
        <v>54</v>
      </c>
      <c r="K107" s="44">
        <v>15</v>
      </c>
      <c r="L107" s="43"/>
    </row>
    <row r="108" spans="1:13" ht="14.4" x14ac:dyDescent="0.3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1">SUM(G101:G107)</f>
        <v>17.869999999999997</v>
      </c>
      <c r="H108" s="19">
        <f t="shared" si="51"/>
        <v>20.119999999999997</v>
      </c>
      <c r="I108" s="19">
        <f t="shared" si="51"/>
        <v>66.61999999999999</v>
      </c>
      <c r="J108" s="19">
        <f t="shared" si="51"/>
        <v>532.03</v>
      </c>
      <c r="L108" s="19">
        <f t="shared" ref="L108" si="52">SUM(L101:L107)</f>
        <v>0</v>
      </c>
    </row>
    <row r="109" spans="1:13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105</v>
      </c>
      <c r="F109" s="43">
        <v>60</v>
      </c>
      <c r="G109" s="43">
        <v>0.93</v>
      </c>
      <c r="H109" s="43">
        <v>3.05</v>
      </c>
      <c r="I109" s="43">
        <v>5.63</v>
      </c>
      <c r="J109" s="43">
        <v>53.69</v>
      </c>
      <c r="K109" s="25" t="s">
        <v>108</v>
      </c>
      <c r="L109" s="43"/>
    </row>
    <row r="110" spans="1:13" ht="14.4" x14ac:dyDescent="0.3">
      <c r="A110" s="23"/>
      <c r="B110" s="15"/>
      <c r="C110" s="11"/>
      <c r="D110" s="7" t="s">
        <v>27</v>
      </c>
      <c r="E110" s="42" t="s">
        <v>106</v>
      </c>
      <c r="F110" s="43">
        <v>250</v>
      </c>
      <c r="G110" s="43">
        <v>5.2</v>
      </c>
      <c r="H110" s="43">
        <v>4.33</v>
      </c>
      <c r="I110" s="43">
        <v>25.07</v>
      </c>
      <c r="J110" s="43">
        <v>178.68</v>
      </c>
      <c r="K110" s="44" t="s">
        <v>109</v>
      </c>
      <c r="L110" s="43"/>
    </row>
    <row r="111" spans="1:13" ht="14.4" x14ac:dyDescent="0.3">
      <c r="A111" s="23"/>
      <c r="B111" s="15"/>
      <c r="C111" s="11"/>
      <c r="D111" s="7" t="s">
        <v>28</v>
      </c>
      <c r="E111" s="42" t="s">
        <v>107</v>
      </c>
      <c r="F111" s="43">
        <v>100</v>
      </c>
      <c r="G111" s="43">
        <v>6.52</v>
      </c>
      <c r="H111" s="43">
        <v>10.15</v>
      </c>
      <c r="I111" s="43">
        <v>40.020000000000003</v>
      </c>
      <c r="J111" s="43">
        <v>253.47</v>
      </c>
      <c r="K111" s="44" t="s">
        <v>110</v>
      </c>
      <c r="L111" s="43"/>
    </row>
    <row r="112" spans="1:13" ht="14.4" x14ac:dyDescent="0.3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3.75</v>
      </c>
      <c r="H112" s="43">
        <v>3.75</v>
      </c>
      <c r="I112" s="43">
        <v>12.94</v>
      </c>
      <c r="J112" s="43">
        <v>204.54</v>
      </c>
      <c r="K112" s="44" t="s">
        <v>111</v>
      </c>
      <c r="L112" s="43"/>
    </row>
    <row r="113" spans="1:13" ht="14.4" x14ac:dyDescent="0.3">
      <c r="A113" s="23"/>
      <c r="B113" s="15"/>
      <c r="C113" s="11"/>
      <c r="D113" s="7" t="s">
        <v>30</v>
      </c>
      <c r="E113" s="42" t="s">
        <v>94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 t="s">
        <v>112</v>
      </c>
      <c r="L113" s="43"/>
    </row>
    <row r="114" spans="1:13" ht="14.4" x14ac:dyDescent="0.3">
      <c r="A114" s="23"/>
      <c r="B114" s="15"/>
      <c r="C114" s="11"/>
      <c r="D114" s="7" t="s">
        <v>31</v>
      </c>
      <c r="E114" s="42" t="s">
        <v>47</v>
      </c>
      <c r="F114" s="43">
        <v>50</v>
      </c>
      <c r="G114" s="43">
        <v>3.95</v>
      </c>
      <c r="H114" s="43">
        <v>0.5</v>
      </c>
      <c r="I114" s="43">
        <v>1.05</v>
      </c>
      <c r="J114" s="43">
        <v>116.9</v>
      </c>
      <c r="K114" s="44" t="s">
        <v>62</v>
      </c>
      <c r="L114" s="43"/>
    </row>
    <row r="115" spans="1:13" ht="14.4" x14ac:dyDescent="0.3">
      <c r="A115" s="23"/>
      <c r="B115" s="15"/>
      <c r="C115" s="11"/>
      <c r="D115" s="7" t="s">
        <v>32</v>
      </c>
      <c r="E115" s="42" t="s">
        <v>48</v>
      </c>
      <c r="F115" s="43">
        <v>50</v>
      </c>
      <c r="G115" s="43">
        <v>2.8</v>
      </c>
      <c r="H115" s="43">
        <v>0.55000000000000004</v>
      </c>
      <c r="I115" s="43">
        <v>1.2</v>
      </c>
      <c r="J115" s="43">
        <v>114.95</v>
      </c>
      <c r="K115" s="44" t="s">
        <v>63</v>
      </c>
      <c r="L115" s="43"/>
    </row>
    <row r="116" spans="1:13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3" ht="14.4" x14ac:dyDescent="0.3">
      <c r="A117" s="23"/>
      <c r="B117" s="15"/>
      <c r="C117" s="11"/>
      <c r="D117" s="6"/>
      <c r="K117" s="44"/>
      <c r="L117" s="43"/>
    </row>
    <row r="118" spans="1:13" ht="14.4" x14ac:dyDescent="0.3">
      <c r="A118" s="24"/>
      <c r="B118" s="17"/>
      <c r="C118" s="8"/>
      <c r="D118" s="18" t="s">
        <v>33</v>
      </c>
      <c r="E118" s="9"/>
      <c r="F118" s="19">
        <f>SUM(F110:F116)</f>
        <v>800</v>
      </c>
      <c r="G118" s="19">
        <f>SUM(G110:G116)</f>
        <v>22.38</v>
      </c>
      <c r="H118" s="19">
        <f>SUM(H110:H116)</f>
        <v>19.440000000000001</v>
      </c>
      <c r="I118" s="19">
        <f>SUM(I110:I116)</f>
        <v>108.16</v>
      </c>
      <c r="J118" s="19">
        <f>SUM(J110:J116)</f>
        <v>983.14</v>
      </c>
      <c r="K118" s="25"/>
      <c r="L118" s="19">
        <f t="shared" ref="L118" si="53">SUM(L109:L117)</f>
        <v>0</v>
      </c>
    </row>
    <row r="119" spans="1:13" ht="15.75" customHeight="1" x14ac:dyDescent="0.25">
      <c r="A119" s="29">
        <f>A101</f>
        <v>1</v>
      </c>
      <c r="B119" s="30">
        <f>B101</f>
        <v>6</v>
      </c>
      <c r="C119" s="58" t="s">
        <v>4</v>
      </c>
      <c r="D119" s="59"/>
      <c r="E119" s="31"/>
      <c r="F119" s="32">
        <f>F108+F118</f>
        <v>1345</v>
      </c>
      <c r="G119" s="32">
        <f t="shared" ref="G119:J119" si="54">G108+G118</f>
        <v>40.25</v>
      </c>
      <c r="H119" s="32">
        <f t="shared" si="54"/>
        <v>39.56</v>
      </c>
      <c r="I119" s="32">
        <f t="shared" si="54"/>
        <v>174.77999999999997</v>
      </c>
      <c r="J119" s="32">
        <f t="shared" si="54"/>
        <v>1515.17</v>
      </c>
      <c r="K119" s="32"/>
      <c r="L119" s="32">
        <f t="shared" ref="L119" si="55">L108+L118</f>
        <v>0</v>
      </c>
    </row>
    <row r="120" spans="1:13" ht="14.4" x14ac:dyDescent="0.3">
      <c r="A120" s="14">
        <v>2</v>
      </c>
      <c r="B120" s="15">
        <v>1</v>
      </c>
      <c r="C120" s="22" t="s">
        <v>20</v>
      </c>
      <c r="D120" s="5" t="s">
        <v>21</v>
      </c>
      <c r="E120" s="39" t="s">
        <v>113</v>
      </c>
      <c r="F120" s="40">
        <v>200</v>
      </c>
      <c r="G120" s="40">
        <v>5.34</v>
      </c>
      <c r="H120" s="40">
        <v>3.28</v>
      </c>
      <c r="I120" s="40">
        <v>36</v>
      </c>
      <c r="J120" s="40">
        <v>116.7</v>
      </c>
      <c r="K120" s="41" t="s">
        <v>115</v>
      </c>
      <c r="L120" s="40"/>
      <c r="M120" s="51"/>
    </row>
    <row r="121" spans="1:13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3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0.06</v>
      </c>
      <c r="H122" s="43">
        <v>0.02</v>
      </c>
      <c r="I122" s="43">
        <v>13.96</v>
      </c>
      <c r="J122" s="43">
        <v>55.82</v>
      </c>
      <c r="K122" s="44">
        <v>376</v>
      </c>
      <c r="L122" s="43"/>
    </row>
    <row r="123" spans="1:13" ht="14.4" x14ac:dyDescent="0.3">
      <c r="A123" s="14"/>
      <c r="B123" s="15"/>
      <c r="C123" s="11"/>
      <c r="D123" s="7" t="s">
        <v>23</v>
      </c>
      <c r="E123" s="42" t="s">
        <v>47</v>
      </c>
      <c r="F123" s="43">
        <v>80</v>
      </c>
      <c r="G123" s="43">
        <v>5.63</v>
      </c>
      <c r="H123" s="43">
        <v>0.83</v>
      </c>
      <c r="I123" s="43">
        <v>1.77</v>
      </c>
      <c r="J123" s="43">
        <v>185.87</v>
      </c>
      <c r="K123" s="44" t="s">
        <v>51</v>
      </c>
      <c r="L123" s="43"/>
    </row>
    <row r="124" spans="1:13" ht="14.4" x14ac:dyDescent="0.3">
      <c r="A124" s="14"/>
      <c r="B124" s="15"/>
      <c r="C124" s="11"/>
      <c r="D124" s="7" t="s">
        <v>24</v>
      </c>
      <c r="E124" s="42" t="s">
        <v>114</v>
      </c>
      <c r="F124" s="43">
        <v>150</v>
      </c>
      <c r="G124" s="43">
        <v>0.6</v>
      </c>
      <c r="H124" s="43">
        <v>0.45</v>
      </c>
      <c r="I124" s="43">
        <v>15.45</v>
      </c>
      <c r="J124" s="43">
        <v>70.5</v>
      </c>
      <c r="K124" s="44" t="s">
        <v>116</v>
      </c>
      <c r="L124" s="43"/>
    </row>
    <row r="125" spans="1:13" ht="14.4" x14ac:dyDescent="0.3">
      <c r="A125" s="14"/>
      <c r="B125" s="15"/>
      <c r="C125" s="11"/>
      <c r="D125" s="6"/>
      <c r="E125" s="42" t="s">
        <v>49</v>
      </c>
      <c r="F125" s="43">
        <v>10</v>
      </c>
      <c r="G125" s="43">
        <v>0.08</v>
      </c>
      <c r="H125" s="43">
        <v>7.25</v>
      </c>
      <c r="I125" s="43">
        <v>0.13</v>
      </c>
      <c r="J125" s="43">
        <v>66</v>
      </c>
      <c r="K125" s="44">
        <v>14</v>
      </c>
      <c r="L125" s="43"/>
    </row>
    <row r="126" spans="1:13" ht="14.4" x14ac:dyDescent="0.3">
      <c r="A126" s="14"/>
      <c r="B126" s="15"/>
      <c r="C126" s="11"/>
      <c r="D126" s="6"/>
      <c r="E126" s="42" t="s">
        <v>50</v>
      </c>
      <c r="F126" s="43">
        <v>15</v>
      </c>
      <c r="G126" s="43">
        <v>3.48</v>
      </c>
      <c r="H126" s="43">
        <v>4.42</v>
      </c>
      <c r="I126" s="43">
        <v>0</v>
      </c>
      <c r="J126" s="43">
        <v>54</v>
      </c>
      <c r="K126" s="44">
        <v>15</v>
      </c>
      <c r="L126" s="43"/>
    </row>
    <row r="127" spans="1:13" ht="14.4" x14ac:dyDescent="0.3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6">SUM(G120:G126)</f>
        <v>15.19</v>
      </c>
      <c r="H127" s="19">
        <f t="shared" si="56"/>
        <v>16.25</v>
      </c>
      <c r="I127" s="19">
        <f t="shared" si="56"/>
        <v>67.31</v>
      </c>
      <c r="J127" s="19">
        <f t="shared" si="56"/>
        <v>548.89</v>
      </c>
      <c r="K127" s="25"/>
      <c r="L127" s="19">
        <f t="shared" ref="L127" si="57">SUM(L120:L126)</f>
        <v>0</v>
      </c>
    </row>
    <row r="128" spans="1:13" ht="14.4" x14ac:dyDescent="0.3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52</v>
      </c>
      <c r="F128" s="43">
        <v>60</v>
      </c>
      <c r="G128" s="43">
        <v>0.66</v>
      </c>
      <c r="H128" s="43">
        <v>0.12</v>
      </c>
      <c r="I128" s="43">
        <v>2.2799999999999998</v>
      </c>
      <c r="J128" s="43">
        <v>13.2</v>
      </c>
      <c r="K128" s="44" t="s">
        <v>57</v>
      </c>
      <c r="L128" s="43"/>
    </row>
    <row r="129" spans="1:13" ht="14.4" x14ac:dyDescent="0.3">
      <c r="A129" s="14"/>
      <c r="B129" s="15"/>
      <c r="C129" s="11"/>
      <c r="D129" s="7" t="s">
        <v>27</v>
      </c>
      <c r="E129" s="42" t="s">
        <v>80</v>
      </c>
      <c r="F129" s="43">
        <v>250</v>
      </c>
      <c r="G129" s="43">
        <v>3.87</v>
      </c>
      <c r="H129" s="43">
        <v>5.2</v>
      </c>
      <c r="I129" s="43">
        <v>14.47</v>
      </c>
      <c r="J129" s="43">
        <v>117.97</v>
      </c>
      <c r="K129" s="44" t="s">
        <v>84</v>
      </c>
      <c r="L129" s="43"/>
    </row>
    <row r="130" spans="1:13" ht="14.4" x14ac:dyDescent="0.3">
      <c r="A130" s="14"/>
      <c r="B130" s="15"/>
      <c r="C130" s="11"/>
      <c r="D130" s="7" t="s">
        <v>28</v>
      </c>
      <c r="E130" s="42" t="s">
        <v>117</v>
      </c>
      <c r="F130" s="43">
        <v>150</v>
      </c>
      <c r="G130" s="43">
        <v>9.19</v>
      </c>
      <c r="H130" s="43">
        <v>11.94</v>
      </c>
      <c r="I130" s="43">
        <v>35.06</v>
      </c>
      <c r="J130" s="43">
        <v>351.82</v>
      </c>
      <c r="K130" s="44" t="s">
        <v>59</v>
      </c>
      <c r="L130" s="43"/>
    </row>
    <row r="131" spans="1:13" ht="14.4" x14ac:dyDescent="0.3">
      <c r="A131" s="14"/>
      <c r="B131" s="15"/>
      <c r="C131" s="11"/>
      <c r="D131" s="7" t="s">
        <v>29</v>
      </c>
      <c r="E131" s="42" t="s">
        <v>82</v>
      </c>
      <c r="F131" s="43">
        <v>150</v>
      </c>
      <c r="G131" s="43">
        <v>5.46</v>
      </c>
      <c r="H131" s="43">
        <v>5.79</v>
      </c>
      <c r="I131" s="43">
        <v>30.45</v>
      </c>
      <c r="J131" s="43">
        <v>195.72</v>
      </c>
      <c r="K131" s="44" t="s">
        <v>86</v>
      </c>
      <c r="L131" s="43"/>
    </row>
    <row r="132" spans="1:13" ht="14.4" x14ac:dyDescent="0.3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0.66</v>
      </c>
      <c r="H132" s="43">
        <v>0.08</v>
      </c>
      <c r="I132" s="43">
        <v>32.020000000000003</v>
      </c>
      <c r="J132" s="43">
        <v>132.80000000000001</v>
      </c>
      <c r="K132" s="44" t="s">
        <v>61</v>
      </c>
      <c r="L132" s="43"/>
    </row>
    <row r="133" spans="1:13" ht="14.4" x14ac:dyDescent="0.3">
      <c r="A133" s="14"/>
      <c r="B133" s="15"/>
      <c r="C133" s="11"/>
      <c r="D133" s="7" t="s">
        <v>31</v>
      </c>
      <c r="E133" s="42" t="s">
        <v>47</v>
      </c>
      <c r="F133" s="43">
        <v>50</v>
      </c>
      <c r="G133" s="43">
        <v>3.95</v>
      </c>
      <c r="H133" s="43">
        <v>0.5</v>
      </c>
      <c r="I133" s="43">
        <v>1.05</v>
      </c>
      <c r="J133" s="43">
        <v>116.9</v>
      </c>
      <c r="K133" s="44" t="s">
        <v>62</v>
      </c>
      <c r="L133" s="43"/>
    </row>
    <row r="134" spans="1:13" ht="14.4" x14ac:dyDescent="0.3">
      <c r="A134" s="14"/>
      <c r="B134" s="15"/>
      <c r="C134" s="11"/>
      <c r="D134" s="7" t="s">
        <v>32</v>
      </c>
      <c r="E134" s="42" t="s">
        <v>48</v>
      </c>
      <c r="F134" s="43">
        <v>50</v>
      </c>
      <c r="G134" s="43">
        <v>2.8</v>
      </c>
      <c r="H134" s="43">
        <v>0.55000000000000004</v>
      </c>
      <c r="I134" s="43">
        <v>1.2</v>
      </c>
      <c r="J134" s="43">
        <v>114.95</v>
      </c>
      <c r="K134" s="44" t="s">
        <v>63</v>
      </c>
      <c r="L134" s="43"/>
    </row>
    <row r="135" spans="1:13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3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3" ht="14.4" x14ac:dyDescent="0.3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>SUM(G128:G136)</f>
        <v>26.59</v>
      </c>
      <c r="H137" s="19">
        <f>SUM(H128:H136)</f>
        <v>24.179999999999996</v>
      </c>
      <c r="I137" s="19">
        <f>SUM(I128:I136)</f>
        <v>116.53</v>
      </c>
      <c r="J137" s="19">
        <f>SUM(J128:J136)</f>
        <v>1043.3599999999999</v>
      </c>
      <c r="K137" s="25"/>
      <c r="L137" s="19">
        <f t="shared" ref="L137" si="58">SUM(L128:L136)</f>
        <v>0</v>
      </c>
    </row>
    <row r="138" spans="1:13" ht="14.4" x14ac:dyDescent="0.25">
      <c r="A138" s="33">
        <f>A120</f>
        <v>2</v>
      </c>
      <c r="B138" s="33">
        <f>B120</f>
        <v>1</v>
      </c>
      <c r="C138" s="58" t="s">
        <v>4</v>
      </c>
      <c r="D138" s="59"/>
      <c r="E138" s="31"/>
      <c r="F138" s="32">
        <f>F127+F137</f>
        <v>1565</v>
      </c>
      <c r="G138" s="32">
        <f t="shared" ref="G138" si="59">G127+G137</f>
        <v>41.78</v>
      </c>
      <c r="H138" s="32">
        <f t="shared" ref="H138" si="60">H127+H137</f>
        <v>40.429999999999993</v>
      </c>
      <c r="I138" s="32">
        <f t="shared" ref="I138" si="61">I127+I137</f>
        <v>183.84</v>
      </c>
      <c r="J138" s="32">
        <f t="shared" ref="J138:L138" si="62">J127+J137</f>
        <v>1592.25</v>
      </c>
      <c r="K138" s="32"/>
      <c r="L138" s="32">
        <f t="shared" si="62"/>
        <v>0</v>
      </c>
    </row>
    <row r="139" spans="1:13" ht="14.4" x14ac:dyDescent="0.3">
      <c r="A139" s="20">
        <v>2</v>
      </c>
      <c r="B139" s="21">
        <v>2</v>
      </c>
      <c r="C139" s="22" t="s">
        <v>20</v>
      </c>
      <c r="D139" s="5" t="s">
        <v>21</v>
      </c>
      <c r="E139" s="39" t="s">
        <v>118</v>
      </c>
      <c r="F139" s="40">
        <v>250</v>
      </c>
      <c r="G139" s="40">
        <v>3.07</v>
      </c>
      <c r="H139" s="40">
        <v>2.97</v>
      </c>
      <c r="I139" s="40">
        <v>38.07</v>
      </c>
      <c r="J139" s="40">
        <v>178.1</v>
      </c>
      <c r="K139" s="41">
        <v>81</v>
      </c>
      <c r="L139" s="40"/>
      <c r="M139" s="51"/>
    </row>
    <row r="140" spans="1:13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3" ht="14.4" x14ac:dyDescent="0.3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5.56</v>
      </c>
      <c r="H141" s="43">
        <v>5.76</v>
      </c>
      <c r="I141" s="43">
        <v>25.96</v>
      </c>
      <c r="J141" s="43">
        <v>75</v>
      </c>
      <c r="K141" s="44" t="s">
        <v>68</v>
      </c>
      <c r="L141" s="43"/>
    </row>
    <row r="142" spans="1:13" ht="15.75" customHeight="1" x14ac:dyDescent="0.3">
      <c r="A142" s="23"/>
      <c r="B142" s="15"/>
      <c r="C142" s="11"/>
      <c r="D142" s="7" t="s">
        <v>23</v>
      </c>
      <c r="E142" s="42" t="s">
        <v>47</v>
      </c>
      <c r="F142" s="43">
        <v>80</v>
      </c>
      <c r="G142" s="43">
        <v>5.63</v>
      </c>
      <c r="H142" s="43">
        <v>0.83</v>
      </c>
      <c r="I142" s="43">
        <v>1.77</v>
      </c>
      <c r="J142" s="43">
        <v>185.87</v>
      </c>
      <c r="K142" s="44" t="s">
        <v>51</v>
      </c>
      <c r="L142" s="43"/>
    </row>
    <row r="143" spans="1:13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3" ht="14.4" x14ac:dyDescent="0.3">
      <c r="A144" s="23"/>
      <c r="B144" s="15"/>
      <c r="C144" s="11"/>
      <c r="D144" s="6"/>
      <c r="E144" s="42" t="s">
        <v>49</v>
      </c>
      <c r="F144" s="43">
        <v>10</v>
      </c>
      <c r="G144" s="43">
        <v>0.08</v>
      </c>
      <c r="H144" s="43">
        <v>7.25</v>
      </c>
      <c r="I144" s="43">
        <v>0.13</v>
      </c>
      <c r="J144" s="43">
        <v>66</v>
      </c>
      <c r="K144" s="44">
        <v>14</v>
      </c>
      <c r="L144" s="43"/>
    </row>
    <row r="145" spans="1:13" ht="14.4" x14ac:dyDescent="0.3">
      <c r="A145" s="23"/>
      <c r="B145" s="15"/>
      <c r="C145" s="11"/>
      <c r="D145" s="6"/>
      <c r="E145" s="42" t="s">
        <v>119</v>
      </c>
      <c r="F145" s="43">
        <v>15</v>
      </c>
      <c r="G145" s="43">
        <v>3.48</v>
      </c>
      <c r="H145" s="43">
        <v>4.42</v>
      </c>
      <c r="I145" s="43">
        <v>0</v>
      </c>
      <c r="J145" s="43">
        <v>54</v>
      </c>
      <c r="K145" s="44">
        <v>15</v>
      </c>
      <c r="L145" s="43"/>
    </row>
    <row r="146" spans="1:13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3">SUM(G139:G145)</f>
        <v>17.819999999999997</v>
      </c>
      <c r="H146" s="19">
        <f t="shared" si="63"/>
        <v>21.230000000000004</v>
      </c>
      <c r="I146" s="19">
        <f t="shared" si="63"/>
        <v>65.929999999999993</v>
      </c>
      <c r="J146" s="19">
        <f t="shared" si="63"/>
        <v>558.97</v>
      </c>
      <c r="K146" s="25"/>
      <c r="L146" s="19">
        <f t="shared" ref="L146" si="64">SUM(L139:L145)</f>
        <v>0</v>
      </c>
    </row>
    <row r="147" spans="1:13" ht="14.4" x14ac:dyDescent="0.3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120</v>
      </c>
      <c r="F147" s="43">
        <v>60</v>
      </c>
      <c r="G147" s="43">
        <v>1.1399999999999999</v>
      </c>
      <c r="H147" s="43">
        <v>5.34</v>
      </c>
      <c r="I147" s="43">
        <v>4.62</v>
      </c>
      <c r="J147" s="43">
        <v>71.400000000000006</v>
      </c>
      <c r="K147" s="44">
        <v>121</v>
      </c>
      <c r="L147" s="43"/>
    </row>
    <row r="148" spans="1:13" ht="14.4" x14ac:dyDescent="0.3">
      <c r="A148" s="23"/>
      <c r="B148" s="15"/>
      <c r="C148" s="11"/>
      <c r="D148" s="7" t="s">
        <v>27</v>
      </c>
      <c r="E148" s="42" t="s">
        <v>70</v>
      </c>
      <c r="F148" s="43">
        <v>260</v>
      </c>
      <c r="G148" s="43">
        <v>10.28</v>
      </c>
      <c r="H148" s="43">
        <v>11.43</v>
      </c>
      <c r="I148" s="43">
        <v>44.6</v>
      </c>
      <c r="J148" s="43">
        <v>203.45</v>
      </c>
      <c r="K148" s="44">
        <v>82</v>
      </c>
      <c r="L148" s="43"/>
    </row>
    <row r="149" spans="1:13" ht="14.4" x14ac:dyDescent="0.3">
      <c r="A149" s="23"/>
      <c r="B149" s="15"/>
      <c r="C149" s="11"/>
      <c r="D149" s="7" t="s">
        <v>28</v>
      </c>
      <c r="E149" s="42" t="s">
        <v>121</v>
      </c>
      <c r="F149" s="43">
        <v>240</v>
      </c>
      <c r="G149" s="43">
        <v>8.41</v>
      </c>
      <c r="H149" s="43">
        <v>8.64</v>
      </c>
      <c r="I149" s="43">
        <v>25.87</v>
      </c>
      <c r="J149" s="43">
        <v>168.78</v>
      </c>
      <c r="K149" s="44">
        <v>259</v>
      </c>
      <c r="L149" s="43"/>
    </row>
    <row r="150" spans="1:13" ht="14.4" x14ac:dyDescent="0.3">
      <c r="A150" s="23"/>
      <c r="B150" s="15"/>
      <c r="C150" s="11"/>
      <c r="D150" s="7" t="s">
        <v>29</v>
      </c>
      <c r="K150" s="44"/>
      <c r="L150" s="43"/>
    </row>
    <row r="151" spans="1:13" ht="14.4" x14ac:dyDescent="0.3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0.1</v>
      </c>
      <c r="H151" s="43">
        <v>0.12</v>
      </c>
      <c r="I151" s="43">
        <v>25.1</v>
      </c>
      <c r="J151" s="43">
        <v>119.2</v>
      </c>
      <c r="K151" s="44">
        <v>352</v>
      </c>
      <c r="L151" s="43"/>
    </row>
    <row r="152" spans="1:13" ht="14.4" x14ac:dyDescent="0.3">
      <c r="A152" s="23"/>
      <c r="B152" s="15"/>
      <c r="C152" s="11"/>
      <c r="D152" s="7" t="s">
        <v>31</v>
      </c>
      <c r="E152" s="42" t="s">
        <v>47</v>
      </c>
      <c r="F152" s="43">
        <v>50</v>
      </c>
      <c r="G152" s="43">
        <v>3.95</v>
      </c>
      <c r="H152" s="43">
        <v>0.5</v>
      </c>
      <c r="I152" s="43">
        <v>1.05</v>
      </c>
      <c r="J152" s="43">
        <v>116.9</v>
      </c>
      <c r="K152" s="44" t="s">
        <v>51</v>
      </c>
      <c r="L152" s="43"/>
    </row>
    <row r="153" spans="1:13" ht="14.4" x14ac:dyDescent="0.3">
      <c r="A153" s="23"/>
      <c r="B153" s="15"/>
      <c r="C153" s="11"/>
      <c r="D153" s="7" t="s">
        <v>32</v>
      </c>
      <c r="E153" s="42" t="s">
        <v>48</v>
      </c>
      <c r="F153" s="43">
        <v>50</v>
      </c>
      <c r="G153" s="43">
        <v>2.8</v>
      </c>
      <c r="H153" s="43">
        <v>0.55000000000000004</v>
      </c>
      <c r="I153" s="43">
        <v>1.2</v>
      </c>
      <c r="J153" s="43">
        <v>114.95</v>
      </c>
      <c r="K153" s="44" t="s">
        <v>95</v>
      </c>
      <c r="L153" s="43"/>
    </row>
    <row r="154" spans="1:13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3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3" ht="14.4" x14ac:dyDescent="0.3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65">SUM(G147:G155)</f>
        <v>26.68</v>
      </c>
      <c r="H156" s="19">
        <f t="shared" si="65"/>
        <v>26.580000000000002</v>
      </c>
      <c r="I156" s="19">
        <f t="shared" si="65"/>
        <v>102.44</v>
      </c>
      <c r="J156" s="19">
        <f t="shared" si="65"/>
        <v>794.68000000000006</v>
      </c>
      <c r="K156" s="25"/>
      <c r="L156" s="19">
        <f t="shared" ref="L156" si="66">SUM(L147:L155)</f>
        <v>0</v>
      </c>
    </row>
    <row r="157" spans="1:13" ht="14.4" x14ac:dyDescent="0.25">
      <c r="A157" s="29">
        <f>A139</f>
        <v>2</v>
      </c>
      <c r="B157" s="30">
        <f>B139</f>
        <v>2</v>
      </c>
      <c r="C157" s="58" t="s">
        <v>4</v>
      </c>
      <c r="D157" s="59"/>
      <c r="E157" s="31"/>
      <c r="F157" s="32">
        <f>F146+F156</f>
        <v>1415</v>
      </c>
      <c r="G157" s="32">
        <f t="shared" ref="G157" si="67">G146+G156</f>
        <v>44.5</v>
      </c>
      <c r="H157" s="32">
        <f t="shared" ref="H157" si="68">H146+H156</f>
        <v>47.81</v>
      </c>
      <c r="I157" s="32">
        <f t="shared" ref="I157" si="69">I146+I156</f>
        <v>168.37</v>
      </c>
      <c r="J157" s="32">
        <f t="shared" ref="J157:L157" si="70">J146+J156</f>
        <v>1353.65</v>
      </c>
      <c r="K157" s="32"/>
      <c r="L157" s="32">
        <f t="shared" si="70"/>
        <v>0</v>
      </c>
    </row>
    <row r="158" spans="1:13" ht="14.4" x14ac:dyDescent="0.3">
      <c r="A158" s="20">
        <v>2</v>
      </c>
      <c r="B158" s="21">
        <v>3</v>
      </c>
      <c r="C158" s="22" t="s">
        <v>20</v>
      </c>
      <c r="D158" s="5" t="s">
        <v>21</v>
      </c>
      <c r="E158" s="39" t="s">
        <v>122</v>
      </c>
      <c r="F158" s="40">
        <v>150</v>
      </c>
      <c r="G158" s="40">
        <v>5.89</v>
      </c>
      <c r="H158" s="40">
        <v>6.44</v>
      </c>
      <c r="I158" s="40">
        <v>37.99</v>
      </c>
      <c r="J158" s="40">
        <v>188.87</v>
      </c>
      <c r="K158" s="41" t="s">
        <v>123</v>
      </c>
      <c r="L158" s="40"/>
      <c r="M158" s="51"/>
    </row>
    <row r="159" spans="1:13" ht="14.4" x14ac:dyDescent="0.3">
      <c r="A159" s="23"/>
      <c r="B159" s="15"/>
      <c r="C159" s="11"/>
      <c r="D159" s="6"/>
      <c r="E159" s="42" t="s">
        <v>82</v>
      </c>
      <c r="F159" s="43">
        <v>150</v>
      </c>
      <c r="G159" s="43">
        <v>5.46</v>
      </c>
      <c r="H159" s="43">
        <v>5.79</v>
      </c>
      <c r="I159" s="43">
        <v>20.45</v>
      </c>
      <c r="J159" s="43">
        <v>195.72</v>
      </c>
      <c r="K159" s="44">
        <v>203</v>
      </c>
      <c r="L159" s="43"/>
    </row>
    <row r="160" spans="1:13" ht="14.4" x14ac:dyDescent="0.3">
      <c r="A160" s="23"/>
      <c r="B160" s="15"/>
      <c r="C160" s="11"/>
      <c r="D160" s="7" t="s">
        <v>22</v>
      </c>
      <c r="E160" s="42" t="s">
        <v>78</v>
      </c>
      <c r="F160" s="43">
        <v>200</v>
      </c>
      <c r="G160" s="43">
        <v>0.12</v>
      </c>
      <c r="H160" s="43">
        <v>0.02</v>
      </c>
      <c r="I160" s="43">
        <v>13.7</v>
      </c>
      <c r="J160" s="43">
        <v>55.86</v>
      </c>
      <c r="K160" s="44">
        <v>377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80</v>
      </c>
      <c r="G161" s="43">
        <v>5.63</v>
      </c>
      <c r="H161" s="43">
        <v>0.83</v>
      </c>
      <c r="I161" s="43">
        <v>1.77</v>
      </c>
      <c r="J161" s="43">
        <v>185.87</v>
      </c>
      <c r="K161" s="44" t="s">
        <v>51</v>
      </c>
      <c r="L161" s="43"/>
    </row>
    <row r="162" spans="1:12" ht="14.4" x14ac:dyDescent="0.3">
      <c r="A162" s="23"/>
      <c r="B162" s="15"/>
      <c r="C162" s="11"/>
      <c r="D162" s="7" t="s">
        <v>24</v>
      </c>
      <c r="L162" s="43"/>
    </row>
    <row r="163" spans="1:12" ht="14.4" x14ac:dyDescent="0.3">
      <c r="A163" s="23"/>
      <c r="B163" s="15"/>
      <c r="C163" s="11"/>
      <c r="D163" s="6"/>
      <c r="E163" s="42" t="s">
        <v>49</v>
      </c>
      <c r="F163" s="43">
        <v>10</v>
      </c>
      <c r="G163" s="43">
        <v>0.08</v>
      </c>
      <c r="H163" s="43">
        <v>7.25</v>
      </c>
      <c r="I163" s="43">
        <v>0.13</v>
      </c>
      <c r="J163" s="43">
        <v>66</v>
      </c>
      <c r="K163" s="44">
        <v>14</v>
      </c>
      <c r="L163" s="43"/>
    </row>
    <row r="164" spans="1:12" ht="14.4" x14ac:dyDescent="0.3">
      <c r="A164" s="23"/>
      <c r="B164" s="15"/>
      <c r="C164" s="11"/>
      <c r="D164" s="6"/>
      <c r="E164" s="42" t="s">
        <v>69</v>
      </c>
      <c r="F164" s="43">
        <v>60</v>
      </c>
      <c r="G164" s="43">
        <v>0.42</v>
      </c>
      <c r="H164" s="43">
        <v>0.06</v>
      </c>
      <c r="I164" s="43">
        <v>1.1399999999999999</v>
      </c>
      <c r="J164" s="43">
        <v>7.2</v>
      </c>
      <c r="K164" s="44">
        <v>71</v>
      </c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>SUM(G158:G164)</f>
        <v>17.599999999999998</v>
      </c>
      <c r="H165" s="19">
        <f>SUM(H158:H164)</f>
        <v>20.389999999999997</v>
      </c>
      <c r="I165" s="19">
        <f>SUM(I158:I164)</f>
        <v>75.179999999999993</v>
      </c>
      <c r="J165" s="19">
        <f>SUM(J158:J164)</f>
        <v>699.5200000000001</v>
      </c>
      <c r="K165" s="25"/>
      <c r="L165" s="19">
        <f t="shared" ref="L165" si="71">SUM(L158:L164)</f>
        <v>0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124</v>
      </c>
      <c r="F166" s="43">
        <v>60</v>
      </c>
      <c r="G166" s="43">
        <v>3.39</v>
      </c>
      <c r="H166" s="43">
        <v>1.79</v>
      </c>
      <c r="I166" s="43">
        <v>11.63</v>
      </c>
      <c r="J166" s="43">
        <v>92.39</v>
      </c>
      <c r="K166" s="44">
        <v>49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53</v>
      </c>
      <c r="F167" s="43">
        <v>250</v>
      </c>
      <c r="G167" s="43">
        <v>3.72</v>
      </c>
      <c r="H167" s="43">
        <v>3.55</v>
      </c>
      <c r="I167" s="43">
        <v>19.47</v>
      </c>
      <c r="J167" s="43">
        <v>157.35</v>
      </c>
      <c r="K167" s="44">
        <v>102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55</v>
      </c>
      <c r="F168" s="43">
        <v>150</v>
      </c>
      <c r="G168" s="43">
        <v>3.06</v>
      </c>
      <c r="H168" s="43">
        <v>9.57</v>
      </c>
      <c r="I168" s="43">
        <v>17.8</v>
      </c>
      <c r="J168" s="43">
        <v>188.85</v>
      </c>
      <c r="K168" s="44">
        <v>143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107</v>
      </c>
      <c r="F169" s="43">
        <v>100</v>
      </c>
      <c r="G169" s="43">
        <v>6.52</v>
      </c>
      <c r="H169" s="43">
        <v>10.15</v>
      </c>
      <c r="I169" s="43">
        <v>40.020000000000003</v>
      </c>
      <c r="J169" s="43">
        <v>153.47</v>
      </c>
      <c r="K169" s="44">
        <v>279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94</v>
      </c>
      <c r="F170" s="43">
        <v>200</v>
      </c>
      <c r="G170" s="43">
        <v>0.16</v>
      </c>
      <c r="H170" s="43">
        <v>0.16</v>
      </c>
      <c r="I170" s="43">
        <v>27.88</v>
      </c>
      <c r="J170" s="43">
        <v>114.6</v>
      </c>
      <c r="K170" s="44">
        <v>342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47</v>
      </c>
      <c r="F171" s="43">
        <v>50</v>
      </c>
      <c r="G171" s="43">
        <v>3.95</v>
      </c>
      <c r="H171" s="43">
        <v>0.5</v>
      </c>
      <c r="I171" s="43">
        <v>1.05</v>
      </c>
      <c r="J171" s="43">
        <v>116.9</v>
      </c>
      <c r="K171" s="44" t="s">
        <v>51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48</v>
      </c>
      <c r="F172" s="43">
        <v>50</v>
      </c>
      <c r="G172" s="43">
        <v>2.8</v>
      </c>
      <c r="H172" s="43">
        <v>0.55000000000000004</v>
      </c>
      <c r="I172" s="43">
        <v>1.2</v>
      </c>
      <c r="J172" s="43">
        <v>114.95</v>
      </c>
      <c r="K172" s="44" t="s">
        <v>95</v>
      </c>
      <c r="L172" s="43"/>
    </row>
    <row r="173" spans="1:12" ht="14.4" x14ac:dyDescent="0.3">
      <c r="A173" s="23"/>
      <c r="B173" s="15"/>
      <c r="C173" s="11"/>
      <c r="D173" s="6"/>
      <c r="E173" s="42" t="s">
        <v>125</v>
      </c>
      <c r="F173" s="43">
        <v>20</v>
      </c>
      <c r="G173" s="43">
        <v>2.4900000000000002</v>
      </c>
      <c r="H173" s="43">
        <v>0.32</v>
      </c>
      <c r="I173" s="43">
        <v>15.21</v>
      </c>
      <c r="J173" s="43">
        <v>73.64</v>
      </c>
      <c r="K173" s="44">
        <v>115</v>
      </c>
      <c r="L173" s="43"/>
    </row>
    <row r="174" spans="1:12" ht="14.4" x14ac:dyDescent="0.3">
      <c r="A174" s="23"/>
      <c r="B174" s="15"/>
      <c r="C174" s="11"/>
      <c r="D174" s="6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SUM(F166:F173)</f>
        <v>880</v>
      </c>
      <c r="G175" s="19">
        <f>SUM(G166:G173)</f>
        <v>26.089999999999996</v>
      </c>
      <c r="H175" s="19">
        <f>SUM(H166:H173)</f>
        <v>26.590000000000003</v>
      </c>
      <c r="I175" s="19">
        <f>SUM(I166:I173)</f>
        <v>134.26000000000002</v>
      </c>
      <c r="J175" s="19">
        <f>SUM(J166:J173)</f>
        <v>1012.1500000000001</v>
      </c>
      <c r="K175" s="25"/>
      <c r="L175" s="19">
        <f t="shared" ref="L175" si="72">SUM(L166:L174)</f>
        <v>0</v>
      </c>
    </row>
    <row r="176" spans="1:12" ht="14.4" x14ac:dyDescent="0.25">
      <c r="A176" s="29">
        <f>A158</f>
        <v>2</v>
      </c>
      <c r="B176" s="30">
        <f>B158</f>
        <v>3</v>
      </c>
      <c r="C176" s="58" t="s">
        <v>4</v>
      </c>
      <c r="D176" s="59"/>
      <c r="E176" s="31"/>
      <c r="F176" s="32">
        <f>F165+F175</f>
        <v>1530</v>
      </c>
      <c r="G176" s="32">
        <f t="shared" ref="G176" si="73">G165+G175</f>
        <v>43.69</v>
      </c>
      <c r="H176" s="32">
        <f t="shared" ref="H176" si="74">H165+H175</f>
        <v>46.980000000000004</v>
      </c>
      <c r="I176" s="32">
        <f t="shared" ref="I176" si="75">I165+I175</f>
        <v>209.44</v>
      </c>
      <c r="J176" s="32">
        <f t="shared" ref="J176:L176" si="76">J165+J175</f>
        <v>1711.67</v>
      </c>
      <c r="K176" s="32"/>
      <c r="L176" s="32">
        <f t="shared" si="76"/>
        <v>0</v>
      </c>
    </row>
    <row r="177" spans="1:13" ht="14.4" x14ac:dyDescent="0.3">
      <c r="A177" s="20">
        <v>2</v>
      </c>
      <c r="B177" s="21">
        <v>4</v>
      </c>
      <c r="C177" s="22" t="s">
        <v>20</v>
      </c>
      <c r="D177" s="5" t="s">
        <v>21</v>
      </c>
      <c r="E177" s="39" t="s">
        <v>126</v>
      </c>
      <c r="F177" s="40">
        <v>200</v>
      </c>
      <c r="G177" s="40">
        <v>3.48</v>
      </c>
      <c r="H177" s="40">
        <v>3.94</v>
      </c>
      <c r="I177" s="40">
        <v>32.22</v>
      </c>
      <c r="J177" s="40">
        <v>125.22</v>
      </c>
      <c r="K177" s="41">
        <v>303</v>
      </c>
      <c r="L177" s="40"/>
      <c r="M177" s="51"/>
    </row>
    <row r="178" spans="1:13" ht="14.4" x14ac:dyDescent="0.3">
      <c r="A178" s="23"/>
      <c r="B178" s="15"/>
      <c r="C178" s="11"/>
      <c r="D178" s="6"/>
      <c r="E178" s="54" t="s">
        <v>66</v>
      </c>
      <c r="F178" s="53">
        <v>120</v>
      </c>
      <c r="G178" s="53">
        <v>4.8</v>
      </c>
      <c r="H178" s="53">
        <v>1.8</v>
      </c>
      <c r="I178" s="53">
        <v>17.16</v>
      </c>
      <c r="J178" s="53">
        <v>108</v>
      </c>
      <c r="K178" s="44" t="s">
        <v>51</v>
      </c>
      <c r="L178" s="43"/>
    </row>
    <row r="179" spans="1:13" ht="14.4" x14ac:dyDescent="0.3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/>
    </row>
    <row r="180" spans="1:13" ht="14.4" x14ac:dyDescent="0.3">
      <c r="A180" s="23"/>
      <c r="B180" s="15"/>
      <c r="C180" s="11"/>
      <c r="D180" s="7" t="s">
        <v>23</v>
      </c>
      <c r="E180" s="42" t="s">
        <v>47</v>
      </c>
      <c r="F180" s="43">
        <v>80</v>
      </c>
      <c r="G180" s="43">
        <v>5.63</v>
      </c>
      <c r="H180" s="43">
        <v>0.83</v>
      </c>
      <c r="I180" s="43">
        <v>1.77</v>
      </c>
      <c r="J180" s="43">
        <v>185.87</v>
      </c>
      <c r="K180" s="44" t="s">
        <v>51</v>
      </c>
      <c r="L180" s="43"/>
    </row>
    <row r="181" spans="1:13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3" ht="14.4" x14ac:dyDescent="0.3">
      <c r="A182" s="23"/>
      <c r="B182" s="15"/>
      <c r="C182" s="11"/>
      <c r="D182" s="6"/>
      <c r="E182" s="42" t="s">
        <v>49</v>
      </c>
      <c r="F182" s="43">
        <v>10</v>
      </c>
      <c r="G182" s="43">
        <v>0.08</v>
      </c>
      <c r="H182" s="43">
        <v>7.25</v>
      </c>
      <c r="I182" s="43">
        <v>0.13</v>
      </c>
      <c r="J182" s="43">
        <v>66</v>
      </c>
      <c r="K182" s="44">
        <v>14</v>
      </c>
      <c r="L182" s="43"/>
    </row>
    <row r="183" spans="1:13" ht="14.4" x14ac:dyDescent="0.3">
      <c r="A183" s="23"/>
      <c r="B183" s="15"/>
      <c r="C183" s="11"/>
      <c r="D183" s="6"/>
      <c r="E183" s="42" t="s">
        <v>119</v>
      </c>
      <c r="F183" s="43">
        <v>15</v>
      </c>
      <c r="G183" s="43">
        <v>3.48</v>
      </c>
      <c r="H183" s="43">
        <v>4.42</v>
      </c>
      <c r="I183" s="43">
        <v>0</v>
      </c>
      <c r="J183" s="43">
        <v>54</v>
      </c>
      <c r="K183" s="44">
        <v>15</v>
      </c>
      <c r="L183" s="43"/>
    </row>
    <row r="184" spans="1:13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625</v>
      </c>
      <c r="G184" s="19">
        <f t="shared" ref="G184:J184" si="77">SUM(G177:G183)</f>
        <v>17.529999999999998</v>
      </c>
      <c r="H184" s="19">
        <f t="shared" si="77"/>
        <v>18.259999999999998</v>
      </c>
      <c r="I184" s="19">
        <f t="shared" si="77"/>
        <v>65.239999999999995</v>
      </c>
      <c r="J184" s="19">
        <f t="shared" si="77"/>
        <v>594.91000000000008</v>
      </c>
      <c r="K184" s="25"/>
      <c r="L184" s="19">
        <f t="shared" ref="L184" si="78">SUM(L177:L183)</f>
        <v>0</v>
      </c>
    </row>
    <row r="185" spans="1:13" ht="14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69</v>
      </c>
      <c r="F185" s="43">
        <v>60</v>
      </c>
      <c r="G185" s="43">
        <v>0.42</v>
      </c>
      <c r="H185" s="43">
        <v>0.06</v>
      </c>
      <c r="I185" s="43">
        <v>1.1399999999999999</v>
      </c>
      <c r="J185" s="43">
        <v>7.2</v>
      </c>
      <c r="K185" s="44" t="s">
        <v>57</v>
      </c>
      <c r="L185" s="43"/>
    </row>
    <row r="186" spans="1:13" ht="14.4" x14ac:dyDescent="0.3">
      <c r="A186" s="23"/>
      <c r="B186" s="15"/>
      <c r="C186" s="11"/>
      <c r="D186" s="7" t="s">
        <v>27</v>
      </c>
      <c r="E186" s="42" t="s">
        <v>127</v>
      </c>
      <c r="F186" s="43">
        <v>250</v>
      </c>
      <c r="G186" s="43">
        <v>5.18</v>
      </c>
      <c r="H186" s="43">
        <v>5.6</v>
      </c>
      <c r="I186" s="43">
        <v>16.649999999999999</v>
      </c>
      <c r="J186" s="43">
        <v>150.85</v>
      </c>
      <c r="K186" s="44" t="s">
        <v>130</v>
      </c>
      <c r="L186" s="43"/>
    </row>
    <row r="187" spans="1:13" ht="14.4" x14ac:dyDescent="0.3">
      <c r="A187" s="23"/>
      <c r="B187" s="15"/>
      <c r="C187" s="11"/>
      <c r="D187" s="7" t="s">
        <v>28</v>
      </c>
      <c r="E187" s="42" t="s">
        <v>128</v>
      </c>
      <c r="F187" s="43">
        <v>140</v>
      </c>
      <c r="G187" s="43">
        <v>5.19</v>
      </c>
      <c r="H187" s="43">
        <v>10.94</v>
      </c>
      <c r="I187" s="43">
        <v>25.06</v>
      </c>
      <c r="J187" s="43">
        <v>151.82</v>
      </c>
      <c r="K187" s="44" t="s">
        <v>59</v>
      </c>
      <c r="L187" s="43"/>
    </row>
    <row r="188" spans="1:13" ht="14.4" x14ac:dyDescent="0.3">
      <c r="A188" s="23"/>
      <c r="B188" s="15"/>
      <c r="C188" s="11"/>
      <c r="D188" s="7" t="s">
        <v>29</v>
      </c>
      <c r="E188" s="42" t="s">
        <v>129</v>
      </c>
      <c r="F188" s="43">
        <v>150</v>
      </c>
      <c r="G188" s="43">
        <v>7.6</v>
      </c>
      <c r="H188" s="43">
        <v>6.09</v>
      </c>
      <c r="I188" s="43">
        <v>38.64</v>
      </c>
      <c r="J188" s="43">
        <v>143.75</v>
      </c>
      <c r="K188" s="44" t="s">
        <v>131</v>
      </c>
      <c r="L188" s="43"/>
    </row>
    <row r="189" spans="1:13" ht="14.4" x14ac:dyDescent="0.3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0.66</v>
      </c>
      <c r="H189" s="43">
        <v>0.08</v>
      </c>
      <c r="I189" s="43">
        <v>32.020000000000003</v>
      </c>
      <c r="J189" s="43">
        <v>132.80000000000001</v>
      </c>
      <c r="K189" s="44" t="s">
        <v>61</v>
      </c>
      <c r="L189" s="43"/>
    </row>
    <row r="190" spans="1:13" ht="14.4" x14ac:dyDescent="0.3">
      <c r="A190" s="23"/>
      <c r="B190" s="15"/>
      <c r="C190" s="11"/>
      <c r="D190" s="7" t="s">
        <v>31</v>
      </c>
      <c r="E190" s="42" t="s">
        <v>47</v>
      </c>
      <c r="F190" s="43">
        <v>50</v>
      </c>
      <c r="G190" s="43">
        <v>3.95</v>
      </c>
      <c r="H190" s="43">
        <v>0.5</v>
      </c>
      <c r="I190" s="43">
        <v>1.05</v>
      </c>
      <c r="J190" s="43">
        <v>116.9</v>
      </c>
      <c r="K190" s="44" t="s">
        <v>62</v>
      </c>
      <c r="L190" s="43"/>
    </row>
    <row r="191" spans="1:13" ht="14.4" x14ac:dyDescent="0.3">
      <c r="A191" s="23"/>
      <c r="B191" s="15"/>
      <c r="C191" s="11"/>
      <c r="D191" s="7" t="s">
        <v>32</v>
      </c>
      <c r="E191" s="42" t="s">
        <v>48</v>
      </c>
      <c r="F191" s="43">
        <v>50</v>
      </c>
      <c r="G191" s="43">
        <v>2.8</v>
      </c>
      <c r="H191" s="43">
        <v>0.55000000000000004</v>
      </c>
      <c r="I191" s="43">
        <v>1.2</v>
      </c>
      <c r="J191" s="43">
        <v>114.95</v>
      </c>
      <c r="K191" s="44" t="s">
        <v>63</v>
      </c>
      <c r="L191" s="43"/>
    </row>
    <row r="192" spans="1:13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3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3" ht="14.4" x14ac:dyDescent="0.3">
      <c r="A194" s="24"/>
      <c r="B194" s="17"/>
      <c r="C194" s="8"/>
      <c r="D194" s="18" t="s">
        <v>33</v>
      </c>
      <c r="E194" s="9"/>
      <c r="F194" s="19">
        <f>SUM(F185:F193)</f>
        <v>900</v>
      </c>
      <c r="G194" s="19">
        <f t="shared" ref="G194:J194" si="79">SUM(G185:G193)</f>
        <v>25.8</v>
      </c>
      <c r="H194" s="19">
        <f t="shared" si="79"/>
        <v>23.819999999999997</v>
      </c>
      <c r="I194" s="19">
        <f t="shared" si="79"/>
        <v>115.75999999999999</v>
      </c>
      <c r="J194" s="19">
        <f t="shared" si="79"/>
        <v>818.2700000000001</v>
      </c>
      <c r="K194" s="25"/>
      <c r="L194" s="19">
        <f t="shared" ref="L194" si="80">SUM(L185:L193)</f>
        <v>0</v>
      </c>
    </row>
    <row r="195" spans="1:13" ht="15" thickBot="1" x14ac:dyDescent="0.3">
      <c r="A195" s="29">
        <f>A177</f>
        <v>2</v>
      </c>
      <c r="B195" s="30">
        <f>B177</f>
        <v>4</v>
      </c>
      <c r="C195" s="58" t="s">
        <v>4</v>
      </c>
      <c r="D195" s="59"/>
      <c r="E195" s="31"/>
      <c r="F195" s="32">
        <f>F184+F194</f>
        <v>1525</v>
      </c>
      <c r="G195" s="32">
        <f t="shared" ref="G195" si="81">G184+G194</f>
        <v>43.33</v>
      </c>
      <c r="H195" s="32">
        <f t="shared" ref="H195" si="82">H184+H194</f>
        <v>42.08</v>
      </c>
      <c r="I195" s="32">
        <f t="shared" ref="I195" si="83">I184+I194</f>
        <v>181</v>
      </c>
      <c r="J195" s="32">
        <f t="shared" ref="J195:L195" si="84">J184+J194</f>
        <v>1413.1800000000003</v>
      </c>
      <c r="K195" s="32"/>
      <c r="L195" s="32">
        <f t="shared" si="84"/>
        <v>0</v>
      </c>
    </row>
    <row r="196" spans="1:13" ht="14.4" x14ac:dyDescent="0.3">
      <c r="A196" s="20">
        <v>2</v>
      </c>
      <c r="B196" s="21">
        <v>5</v>
      </c>
      <c r="C196" s="22" t="s">
        <v>20</v>
      </c>
      <c r="D196" s="5" t="s">
        <v>21</v>
      </c>
      <c r="E196" s="39" t="s">
        <v>132</v>
      </c>
      <c r="F196" s="40">
        <v>260</v>
      </c>
      <c r="G196" s="40">
        <v>5.34</v>
      </c>
      <c r="H196" s="40">
        <v>3.22</v>
      </c>
      <c r="I196" s="40">
        <v>16.98</v>
      </c>
      <c r="J196" s="40">
        <v>512.6</v>
      </c>
      <c r="K196" s="41">
        <v>490</v>
      </c>
      <c r="L196" s="40"/>
      <c r="M196" s="51"/>
    </row>
    <row r="197" spans="1:13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3" ht="14.4" x14ac:dyDescent="0.3">
      <c r="A198" s="23"/>
      <c r="B198" s="15"/>
      <c r="C198" s="11"/>
      <c r="D198" s="7" t="s">
        <v>22</v>
      </c>
      <c r="E198" s="42" t="s">
        <v>133</v>
      </c>
      <c r="F198" s="43">
        <v>200</v>
      </c>
      <c r="G198" s="43">
        <v>4.18</v>
      </c>
      <c r="H198" s="43">
        <v>4.34</v>
      </c>
      <c r="I198" s="43">
        <v>25.44</v>
      </c>
      <c r="J198" s="43">
        <v>157.6</v>
      </c>
      <c r="K198" s="44">
        <v>383</v>
      </c>
      <c r="L198" s="43"/>
    </row>
    <row r="199" spans="1:13" ht="14.4" x14ac:dyDescent="0.3">
      <c r="A199" s="23"/>
      <c r="B199" s="15"/>
      <c r="C199" s="11"/>
      <c r="D199" s="7" t="s">
        <v>23</v>
      </c>
      <c r="E199" s="42" t="s">
        <v>47</v>
      </c>
      <c r="F199" s="43">
        <v>80</v>
      </c>
      <c r="G199" s="43">
        <v>5.63</v>
      </c>
      <c r="H199" s="43">
        <v>0.83</v>
      </c>
      <c r="I199" s="43">
        <v>1.77</v>
      </c>
      <c r="J199" s="43">
        <v>185.87</v>
      </c>
      <c r="K199" s="44" t="s">
        <v>51</v>
      </c>
      <c r="L199" s="43"/>
    </row>
    <row r="200" spans="1:13" ht="14.4" x14ac:dyDescent="0.3">
      <c r="A200" s="23"/>
      <c r="B200" s="15"/>
      <c r="C200" s="11"/>
      <c r="D200" s="7" t="s">
        <v>24</v>
      </c>
      <c r="E200" s="42" t="s">
        <v>134</v>
      </c>
      <c r="F200" s="43">
        <v>100</v>
      </c>
      <c r="G200" s="43">
        <v>1.5</v>
      </c>
      <c r="H200" s="43">
        <v>0.5</v>
      </c>
      <c r="I200" s="43">
        <v>21</v>
      </c>
      <c r="J200" s="43">
        <v>96</v>
      </c>
      <c r="K200" s="44" t="s">
        <v>135</v>
      </c>
      <c r="L200" s="43"/>
    </row>
    <row r="201" spans="1:13" ht="14.4" x14ac:dyDescent="0.3">
      <c r="A201" s="23"/>
      <c r="B201" s="15"/>
      <c r="C201" s="11"/>
      <c r="D201" s="6"/>
      <c r="E201" s="42" t="s">
        <v>49</v>
      </c>
      <c r="F201" s="43">
        <v>10</v>
      </c>
      <c r="G201" s="43">
        <v>0.08</v>
      </c>
      <c r="H201" s="43">
        <v>7.25</v>
      </c>
      <c r="I201" s="43">
        <v>0.13</v>
      </c>
      <c r="J201" s="43">
        <v>66</v>
      </c>
      <c r="K201" s="44">
        <v>14</v>
      </c>
      <c r="L201" s="43"/>
    </row>
    <row r="202" spans="1:13" ht="14.4" x14ac:dyDescent="0.3">
      <c r="A202" s="23"/>
      <c r="B202" s="15"/>
      <c r="C202" s="11"/>
      <c r="D202" s="6"/>
      <c r="E202" s="42" t="s">
        <v>50</v>
      </c>
      <c r="F202" s="43">
        <v>15</v>
      </c>
      <c r="G202" s="43">
        <v>3.48</v>
      </c>
      <c r="H202" s="43">
        <v>4.42</v>
      </c>
      <c r="I202" s="43">
        <v>0</v>
      </c>
      <c r="J202" s="43">
        <v>54</v>
      </c>
      <c r="K202" s="44">
        <v>15</v>
      </c>
      <c r="L202" s="43"/>
    </row>
    <row r="203" spans="1:13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665</v>
      </c>
      <c r="G203" s="19">
        <f t="shared" ref="G203:J203" si="85">SUM(G196:G202)</f>
        <v>20.209999999999997</v>
      </c>
      <c r="H203" s="19">
        <f t="shared" si="85"/>
        <v>20.560000000000002</v>
      </c>
      <c r="I203" s="19">
        <f t="shared" si="85"/>
        <v>65.319999999999993</v>
      </c>
      <c r="J203" s="19">
        <f t="shared" si="85"/>
        <v>1072.0700000000002</v>
      </c>
      <c r="K203" s="25"/>
      <c r="L203" s="19">
        <f t="shared" ref="L203" si="86">SUM(L196:L202)</f>
        <v>0</v>
      </c>
    </row>
    <row r="204" spans="1:13" ht="14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136</v>
      </c>
      <c r="F204" s="43">
        <v>60</v>
      </c>
      <c r="G204" s="43">
        <v>0.66</v>
      </c>
      <c r="H204" s="43">
        <v>0.12</v>
      </c>
      <c r="I204" s="43">
        <v>2.2799999999999998</v>
      </c>
      <c r="J204" s="43">
        <v>13.2</v>
      </c>
      <c r="K204" s="44">
        <v>71</v>
      </c>
      <c r="L204" s="43"/>
    </row>
    <row r="205" spans="1:13" ht="14.4" x14ac:dyDescent="0.3">
      <c r="A205" s="23"/>
      <c r="B205" s="15"/>
      <c r="C205" s="11"/>
      <c r="D205" s="7" t="s">
        <v>27</v>
      </c>
      <c r="E205" s="42" t="s">
        <v>137</v>
      </c>
      <c r="F205" s="43">
        <v>250</v>
      </c>
      <c r="G205" s="43">
        <v>3.2</v>
      </c>
      <c r="H205" s="43">
        <v>4.33</v>
      </c>
      <c r="I205" s="43">
        <v>25.07</v>
      </c>
      <c r="J205" s="43">
        <v>178.68</v>
      </c>
      <c r="K205" s="44">
        <v>39</v>
      </c>
      <c r="L205" s="43"/>
    </row>
    <row r="206" spans="1:13" ht="14.4" x14ac:dyDescent="0.3">
      <c r="A206" s="23"/>
      <c r="B206" s="15"/>
      <c r="C206" s="11"/>
      <c r="D206" s="7" t="s">
        <v>28</v>
      </c>
      <c r="E206" s="42" t="s">
        <v>138</v>
      </c>
      <c r="F206" s="43">
        <v>140</v>
      </c>
      <c r="G206" s="43">
        <v>7.7</v>
      </c>
      <c r="H206" s="43">
        <v>10.71</v>
      </c>
      <c r="I206" s="43">
        <v>24.58</v>
      </c>
      <c r="J206" s="43">
        <v>129.6</v>
      </c>
      <c r="K206" s="44">
        <v>246</v>
      </c>
      <c r="L206" s="43"/>
    </row>
    <row r="207" spans="1:13" ht="14.4" x14ac:dyDescent="0.3">
      <c r="A207" s="23"/>
      <c r="B207" s="15"/>
      <c r="C207" s="11"/>
      <c r="D207" s="7" t="s">
        <v>29</v>
      </c>
      <c r="E207" s="42" t="s">
        <v>82</v>
      </c>
      <c r="F207" s="43">
        <v>150</v>
      </c>
      <c r="G207" s="43">
        <v>5.46</v>
      </c>
      <c r="H207" s="43">
        <v>5.79</v>
      </c>
      <c r="I207" s="43">
        <v>30.45</v>
      </c>
      <c r="J207" s="43">
        <v>195.72</v>
      </c>
      <c r="K207" s="44">
        <v>203</v>
      </c>
      <c r="L207" s="43"/>
    </row>
    <row r="208" spans="1:13" ht="14.4" x14ac:dyDescent="0.3">
      <c r="A208" s="23"/>
      <c r="B208" s="15"/>
      <c r="C208" s="11"/>
      <c r="D208" s="7" t="s">
        <v>30</v>
      </c>
      <c r="E208" s="42" t="s">
        <v>94</v>
      </c>
      <c r="F208" s="43">
        <v>200</v>
      </c>
      <c r="G208" s="43">
        <v>0.16</v>
      </c>
      <c r="H208" s="43">
        <v>0.16</v>
      </c>
      <c r="I208" s="43">
        <v>27.88</v>
      </c>
      <c r="J208" s="43">
        <v>114.6</v>
      </c>
      <c r="K208" s="44">
        <v>342</v>
      </c>
      <c r="L208" s="43"/>
    </row>
    <row r="209" spans="1:13" ht="14.4" x14ac:dyDescent="0.3">
      <c r="A209" s="23"/>
      <c r="B209" s="15"/>
      <c r="C209" s="11"/>
      <c r="D209" s="7" t="s">
        <v>31</v>
      </c>
      <c r="E209" s="42" t="s">
        <v>47</v>
      </c>
      <c r="F209" s="43">
        <v>50</v>
      </c>
      <c r="G209" s="43">
        <v>3.95</v>
      </c>
      <c r="H209" s="43">
        <v>0.5</v>
      </c>
      <c r="I209" s="43">
        <v>1.05</v>
      </c>
      <c r="J209" s="43">
        <v>116.9</v>
      </c>
      <c r="K209" s="44" t="s">
        <v>51</v>
      </c>
      <c r="L209" s="43"/>
    </row>
    <row r="210" spans="1:13" ht="14.4" x14ac:dyDescent="0.3">
      <c r="A210" s="23"/>
      <c r="B210" s="15"/>
      <c r="C210" s="11"/>
      <c r="D210" s="7" t="s">
        <v>32</v>
      </c>
      <c r="E210" s="42" t="s">
        <v>48</v>
      </c>
      <c r="F210" s="43">
        <v>50</v>
      </c>
      <c r="G210" s="43">
        <v>2.8</v>
      </c>
      <c r="H210" s="43">
        <v>0.55000000000000004</v>
      </c>
      <c r="I210" s="43">
        <v>1.2</v>
      </c>
      <c r="J210" s="43">
        <v>114.95</v>
      </c>
      <c r="K210" s="44" t="s">
        <v>95</v>
      </c>
      <c r="L210" s="43"/>
    </row>
    <row r="211" spans="1:13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3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3" ht="14.4" x14ac:dyDescent="0.3">
      <c r="A213" s="24"/>
      <c r="B213" s="17"/>
      <c r="C213" s="8"/>
      <c r="D213" s="18" t="s">
        <v>33</v>
      </c>
      <c r="E213" s="9"/>
      <c r="F213" s="19">
        <f>SUM(F204:F212)</f>
        <v>900</v>
      </c>
      <c r="G213" s="19">
        <f t="shared" ref="G213:J213" si="87">SUM(G204:G212)</f>
        <v>23.93</v>
      </c>
      <c r="H213" s="19">
        <f t="shared" si="87"/>
        <v>22.16</v>
      </c>
      <c r="I213" s="19">
        <f t="shared" si="87"/>
        <v>112.50999999999999</v>
      </c>
      <c r="J213" s="19">
        <f t="shared" si="87"/>
        <v>863.65000000000009</v>
      </c>
      <c r="K213" s="25"/>
      <c r="L213" s="19">
        <f t="shared" ref="L213" si="88">SUM(L204:L212)</f>
        <v>0</v>
      </c>
    </row>
    <row r="214" spans="1:13" ht="15" thickBot="1" x14ac:dyDescent="0.3">
      <c r="A214" s="29">
        <f>A196</f>
        <v>2</v>
      </c>
      <c r="B214" s="30">
        <f>B196</f>
        <v>5</v>
      </c>
      <c r="C214" s="58" t="s">
        <v>4</v>
      </c>
      <c r="D214" s="59"/>
      <c r="E214" s="31"/>
      <c r="F214" s="32">
        <f>F203+F213</f>
        <v>1565</v>
      </c>
      <c r="G214" s="32">
        <f t="shared" ref="G214:J214" si="89">G203+G213</f>
        <v>44.14</v>
      </c>
      <c r="H214" s="32">
        <f t="shared" si="89"/>
        <v>42.72</v>
      </c>
      <c r="I214" s="32">
        <f t="shared" si="89"/>
        <v>177.82999999999998</v>
      </c>
      <c r="J214" s="32">
        <f t="shared" si="89"/>
        <v>1935.7200000000003</v>
      </c>
      <c r="K214" s="32"/>
      <c r="L214" s="32">
        <f t="shared" ref="L214" si="90">L203+L213</f>
        <v>0</v>
      </c>
    </row>
    <row r="215" spans="1:13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 t="s">
        <v>139</v>
      </c>
      <c r="F215" s="40">
        <v>150</v>
      </c>
      <c r="G215" s="40">
        <v>5.92</v>
      </c>
      <c r="H215" s="40">
        <v>5.43</v>
      </c>
      <c r="I215" s="40">
        <v>22.55</v>
      </c>
      <c r="J215" s="40">
        <v>147.5</v>
      </c>
      <c r="K215" s="41">
        <v>211</v>
      </c>
      <c r="L215" s="40"/>
      <c r="M215" s="51"/>
    </row>
    <row r="216" spans="1:13" ht="14.4" x14ac:dyDescent="0.3">
      <c r="A216" s="23"/>
      <c r="B216" s="15"/>
      <c r="C216" s="11"/>
      <c r="D216" s="6"/>
      <c r="E216" s="42" t="s">
        <v>120</v>
      </c>
      <c r="F216" s="43">
        <v>60</v>
      </c>
      <c r="G216" s="43">
        <v>1.1399999999999999</v>
      </c>
      <c r="H216" s="43">
        <v>1.34</v>
      </c>
      <c r="I216" s="43">
        <v>4.62</v>
      </c>
      <c r="J216" s="43">
        <v>71.400000000000006</v>
      </c>
      <c r="K216" s="44">
        <v>121</v>
      </c>
      <c r="L216" s="43"/>
    </row>
    <row r="217" spans="1:13" ht="14.4" x14ac:dyDescent="0.3">
      <c r="A217" s="23"/>
      <c r="B217" s="15"/>
      <c r="C217" s="11"/>
      <c r="D217" s="7" t="s">
        <v>22</v>
      </c>
      <c r="E217" s="42" t="s">
        <v>78</v>
      </c>
      <c r="F217" s="43">
        <v>200</v>
      </c>
      <c r="G217" s="43">
        <v>0.12</v>
      </c>
      <c r="H217" s="43">
        <v>0.02</v>
      </c>
      <c r="I217" s="43">
        <v>13.7</v>
      </c>
      <c r="J217" s="43">
        <v>55.86</v>
      </c>
      <c r="K217" s="44">
        <v>377</v>
      </c>
      <c r="L217" s="43"/>
    </row>
    <row r="218" spans="1:13" ht="14.4" x14ac:dyDescent="0.3">
      <c r="A218" s="23"/>
      <c r="B218" s="15"/>
      <c r="C218" s="11"/>
      <c r="D218" s="7" t="s">
        <v>23</v>
      </c>
      <c r="E218" s="42" t="s">
        <v>47</v>
      </c>
      <c r="F218" s="43">
        <v>80</v>
      </c>
      <c r="G218" s="43">
        <v>5.63</v>
      </c>
      <c r="H218" s="43">
        <v>0.83</v>
      </c>
      <c r="I218" s="43">
        <v>1.77</v>
      </c>
      <c r="J218" s="43">
        <v>185.87</v>
      </c>
      <c r="K218" s="44" t="s">
        <v>51</v>
      </c>
      <c r="L218" s="43"/>
    </row>
    <row r="219" spans="1:13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3" ht="14.4" x14ac:dyDescent="0.3">
      <c r="A220" s="23"/>
      <c r="B220" s="15"/>
      <c r="C220" s="11"/>
      <c r="D220" s="6"/>
      <c r="E220" s="42" t="s">
        <v>119</v>
      </c>
      <c r="F220" s="43">
        <v>15</v>
      </c>
      <c r="G220" s="43">
        <v>3.48</v>
      </c>
      <c r="H220" s="43">
        <v>4.42</v>
      </c>
      <c r="I220" s="43">
        <v>0</v>
      </c>
      <c r="J220" s="43">
        <v>54</v>
      </c>
      <c r="K220" s="44">
        <v>15</v>
      </c>
      <c r="L220" s="43"/>
    </row>
    <row r="221" spans="1:13" ht="14.4" x14ac:dyDescent="0.3">
      <c r="A221" s="23"/>
      <c r="B221" s="15"/>
      <c r="C221" s="11"/>
      <c r="D221" s="6"/>
      <c r="E221" s="42" t="s">
        <v>49</v>
      </c>
      <c r="F221" s="43">
        <v>10</v>
      </c>
      <c r="G221" s="43">
        <v>0.08</v>
      </c>
      <c r="H221" s="43">
        <v>7.25</v>
      </c>
      <c r="I221" s="43">
        <v>0.13</v>
      </c>
      <c r="J221" s="43">
        <v>66</v>
      </c>
      <c r="K221" s="44">
        <v>14</v>
      </c>
      <c r="L221" s="43"/>
    </row>
    <row r="222" spans="1:13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515</v>
      </c>
      <c r="G222" s="19">
        <f t="shared" ref="G222:J222" si="91">SUM(G215:G221)</f>
        <v>16.369999999999997</v>
      </c>
      <c r="H222" s="19">
        <f t="shared" si="91"/>
        <v>19.29</v>
      </c>
      <c r="I222" s="19">
        <f t="shared" si="91"/>
        <v>42.77000000000001</v>
      </c>
      <c r="J222" s="19">
        <f t="shared" si="91"/>
        <v>580.63</v>
      </c>
      <c r="L222" s="19">
        <f t="shared" ref="L222" si="92">SUM(L215:L221)</f>
        <v>0</v>
      </c>
    </row>
    <row r="223" spans="1:13" ht="14.4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52</v>
      </c>
      <c r="F223" s="43">
        <v>60</v>
      </c>
      <c r="G223" s="43">
        <v>0.66</v>
      </c>
      <c r="H223" s="43">
        <v>0.12</v>
      </c>
      <c r="I223" s="43">
        <v>2.2799999999999998</v>
      </c>
      <c r="J223" s="43">
        <v>13.2</v>
      </c>
      <c r="K223" s="25">
        <v>71</v>
      </c>
      <c r="L223" s="43"/>
    </row>
    <row r="224" spans="1:13" ht="14.4" x14ac:dyDescent="0.3">
      <c r="A224" s="23"/>
      <c r="B224" s="15"/>
      <c r="C224" s="11"/>
      <c r="D224" s="7" t="s">
        <v>27</v>
      </c>
      <c r="E224" s="42" t="s">
        <v>92</v>
      </c>
      <c r="F224" s="43">
        <v>250</v>
      </c>
      <c r="G224" s="43">
        <v>9.52</v>
      </c>
      <c r="H224" s="43">
        <v>7.7</v>
      </c>
      <c r="I224" s="43">
        <v>39.78</v>
      </c>
      <c r="J224" s="43">
        <v>147.66999999999999</v>
      </c>
      <c r="K224" s="44">
        <v>88</v>
      </c>
      <c r="L224" s="43"/>
    </row>
    <row r="225" spans="1:12" ht="14.4" x14ac:dyDescent="0.3">
      <c r="A225" s="23"/>
      <c r="B225" s="15"/>
      <c r="C225" s="11"/>
      <c r="D225" s="7" t="s">
        <v>28</v>
      </c>
      <c r="E225" s="42" t="s">
        <v>140</v>
      </c>
      <c r="F225" s="43">
        <v>105</v>
      </c>
      <c r="G225" s="43">
        <v>6.72</v>
      </c>
      <c r="H225" s="43">
        <v>5.48</v>
      </c>
      <c r="I225" s="43">
        <v>25.13</v>
      </c>
      <c r="J225" s="43">
        <v>143.06</v>
      </c>
      <c r="K225" s="44">
        <v>235</v>
      </c>
      <c r="L225" s="43"/>
    </row>
    <row r="226" spans="1:12" ht="14.4" x14ac:dyDescent="0.3">
      <c r="A226" s="23"/>
      <c r="B226" s="15"/>
      <c r="C226" s="11"/>
      <c r="D226" s="7" t="s">
        <v>29</v>
      </c>
      <c r="E226" s="42" t="s">
        <v>55</v>
      </c>
      <c r="F226" s="43">
        <v>150</v>
      </c>
      <c r="G226" s="43">
        <v>3.06</v>
      </c>
      <c r="H226" s="43">
        <v>11.57</v>
      </c>
      <c r="I226" s="43">
        <v>27.8</v>
      </c>
      <c r="J226" s="43">
        <v>188.85</v>
      </c>
      <c r="K226" s="44">
        <v>143</v>
      </c>
      <c r="L226" s="43"/>
    </row>
    <row r="227" spans="1:12" ht="14.4" x14ac:dyDescent="0.3">
      <c r="A227" s="23"/>
      <c r="B227" s="15"/>
      <c r="C227" s="11"/>
      <c r="D227" s="7" t="s">
        <v>30</v>
      </c>
      <c r="E227" s="42" t="s">
        <v>72</v>
      </c>
      <c r="F227" s="43">
        <v>200</v>
      </c>
      <c r="G227" s="43">
        <v>0.1</v>
      </c>
      <c r="H227" s="43">
        <v>0.12</v>
      </c>
      <c r="I227" s="43">
        <v>25.1</v>
      </c>
      <c r="J227" s="43">
        <v>119.2</v>
      </c>
      <c r="K227" s="44">
        <v>352</v>
      </c>
      <c r="L227" s="43"/>
    </row>
    <row r="228" spans="1:12" ht="14.4" x14ac:dyDescent="0.3">
      <c r="A228" s="23"/>
      <c r="B228" s="15"/>
      <c r="C228" s="11"/>
      <c r="D228" s="7" t="s">
        <v>31</v>
      </c>
      <c r="E228" s="42" t="s">
        <v>47</v>
      </c>
      <c r="F228" s="43">
        <v>50</v>
      </c>
      <c r="G228" s="43">
        <v>3.95</v>
      </c>
      <c r="H228" s="43">
        <v>0.5</v>
      </c>
      <c r="I228" s="43">
        <v>1.05</v>
      </c>
      <c r="J228" s="43">
        <v>116.9</v>
      </c>
      <c r="K228" s="44" t="s">
        <v>51</v>
      </c>
      <c r="L228" s="43"/>
    </row>
    <row r="229" spans="1:12" ht="14.4" x14ac:dyDescent="0.3">
      <c r="A229" s="23"/>
      <c r="B229" s="15"/>
      <c r="C229" s="11"/>
      <c r="D229" s="7" t="s">
        <v>32</v>
      </c>
      <c r="E229" s="42" t="s">
        <v>48</v>
      </c>
      <c r="F229" s="43">
        <v>50</v>
      </c>
      <c r="G229" s="43">
        <v>2.8</v>
      </c>
      <c r="H229" s="43">
        <v>0.55000000000000004</v>
      </c>
      <c r="I229" s="43">
        <v>1.2</v>
      </c>
      <c r="J229" s="43">
        <v>114.95</v>
      </c>
      <c r="K229" s="44" t="s">
        <v>95</v>
      </c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865</v>
      </c>
      <c r="G232" s="19">
        <f t="shared" ref="G232:J232" si="93">SUM(G223:G231)</f>
        <v>26.81</v>
      </c>
      <c r="H232" s="19">
        <f t="shared" si="93"/>
        <v>26.040000000000003</v>
      </c>
      <c r="I232" s="19">
        <f t="shared" si="93"/>
        <v>122.34</v>
      </c>
      <c r="J232" s="19">
        <f t="shared" si="93"/>
        <v>843.83</v>
      </c>
      <c r="K232" s="25"/>
      <c r="L232" s="19">
        <f t="shared" ref="L232" si="94">SUM(L223:L231)</f>
        <v>0</v>
      </c>
    </row>
    <row r="233" spans="1:12" ht="15" thickBot="1" x14ac:dyDescent="0.3">
      <c r="A233" s="29">
        <f>A215</f>
        <v>2</v>
      </c>
      <c r="B233" s="30">
        <f>B215</f>
        <v>6</v>
      </c>
      <c r="C233" s="58" t="s">
        <v>4</v>
      </c>
      <c r="D233" s="59"/>
      <c r="E233" s="31"/>
      <c r="F233" s="32">
        <f>F222+F232</f>
        <v>1380</v>
      </c>
      <c r="G233" s="32">
        <f t="shared" ref="G233:J233" si="95">G222+G232</f>
        <v>43.179999999999993</v>
      </c>
      <c r="H233" s="32">
        <f t="shared" si="95"/>
        <v>45.33</v>
      </c>
      <c r="I233" s="32">
        <f t="shared" si="95"/>
        <v>165.11</v>
      </c>
      <c r="J233" s="32">
        <f t="shared" si="95"/>
        <v>1424.46</v>
      </c>
      <c r="K233" s="32"/>
      <c r="L233" s="32">
        <f t="shared" ref="L233" si="96">L222+L232</f>
        <v>0</v>
      </c>
    </row>
    <row r="234" spans="1:12" ht="13.95" customHeight="1" thickBot="1" x14ac:dyDescent="0.3">
      <c r="A234" s="27"/>
      <c r="B234" s="28"/>
      <c r="C234" s="55" t="s">
        <v>5</v>
      </c>
      <c r="D234" s="56"/>
      <c r="E234" s="57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1461.4166666666667</v>
      </c>
      <c r="G234" s="34">
        <f t="shared" ref="G234:L234" si="97">(G24+G43+G62+G81+G100+G119+G138+G157+G176+G195+G214+G233)/(IF(G24=0,0,1)+IF(G43=0,0,1)+IF(G62=0,0,1)+IF(G81=0,0,1)+IF(G100=0,0,1)+IF(G119=0,0,1)+IF(G138=0,0,1)+IF(G157=0,0,1)+IF(G176=0,0,1)+IF(G195=0,0,1)+IF(G214=0,0,1)+IF(G233=0,0,1))</f>
        <v>42.852499999999992</v>
      </c>
      <c r="H234" s="34">
        <f t="shared" si="97"/>
        <v>42.344166666666659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176.02583333333334</v>
      </c>
      <c r="J234" s="34">
        <f t="shared" si="97"/>
        <v>1503.8016666666665</v>
      </c>
      <c r="K234" s="34"/>
      <c r="L234" s="34" t="e">
        <f t="shared" si="97"/>
        <v>#DIV/0!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2026-06-12T03:57:39Z</dcterms:modified>
</cp:coreProperties>
</file>